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codeName="ThisWorkbook"/>
  <mc:AlternateContent xmlns:mc="http://schemas.openxmlformats.org/markup-compatibility/2006">
    <mc:Choice Requires="x15">
      <x15ac:absPath xmlns:x15ac="http://schemas.microsoft.com/office/spreadsheetml/2010/11/ac" url="/Users/irenakittelmann/Documents/work/ess/blm/nBLM-CEA/plan-2019/"/>
    </mc:Choice>
  </mc:AlternateContent>
  <xr:revisionPtr revIDLastSave="0" documentId="13_ncr:1_{5E555EA6-15E5-0A48-8145-8110A4379EAB}" xr6:coauthVersionLast="36" xr6:coauthVersionMax="36" xr10:uidLastSave="{00000000-0000-0000-0000-000000000000}"/>
  <bookViews>
    <workbookView xWindow="4600" yWindow="460" windowWidth="36360" windowHeight="19080" xr2:uid="{00000000-000D-0000-FFFF-FFFF00000000}"/>
  </bookViews>
  <sheets>
    <sheet name="Procurremnt" sheetId="9" r:id="rId1"/>
    <sheet name="FW &amp; SW development" sheetId="13" r:id="rId2"/>
  </sheets>
  <definedNames>
    <definedName name="prevWBS" localSheetId="0">Procurremnt!$A1048576</definedName>
    <definedName name="_xlnm.Print_Area" localSheetId="0">Procurremnt!$A$1:$BN$150</definedName>
    <definedName name="_xlnm.Print_Titles" localSheetId="0">Procurremnt!$4:$7</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62913"/>
</workbook>
</file>

<file path=xl/calcChain.xml><?xml version="1.0" encoding="utf-8"?>
<calcChain xmlns="http://schemas.openxmlformats.org/spreadsheetml/2006/main">
  <c r="E147" i="9" l="1"/>
  <c r="G98" i="9"/>
  <c r="F98" i="9"/>
  <c r="E98" i="9"/>
  <c r="G76" i="9"/>
  <c r="F97" i="9"/>
  <c r="G97" i="9"/>
  <c r="E97" i="9"/>
  <c r="I76" i="9"/>
  <c r="G45" i="9" l="1"/>
  <c r="E129" i="9" l="1"/>
  <c r="G77" i="9"/>
  <c r="E118" i="9"/>
  <c r="G69" i="9"/>
  <c r="E42" i="9"/>
  <c r="G67" i="9"/>
  <c r="E44" i="9" l="1"/>
  <c r="F43" i="9"/>
  <c r="E43" i="9"/>
  <c r="F42" i="9"/>
  <c r="G89" i="9" l="1"/>
  <c r="G104" i="9"/>
  <c r="G106" i="9"/>
  <c r="G105" i="9"/>
  <c r="G143" i="9" l="1"/>
  <c r="G137" i="9"/>
  <c r="G120" i="9"/>
  <c r="G119" i="9"/>
  <c r="G93" i="9"/>
  <c r="G92" i="9"/>
  <c r="E93" i="9"/>
  <c r="E92" i="9"/>
  <c r="G72" i="9"/>
  <c r="E85" i="9"/>
  <c r="G73" i="9"/>
  <c r="G68" i="9"/>
  <c r="E60" i="9"/>
  <c r="G60" i="9"/>
  <c r="E65" i="9"/>
  <c r="G65" i="9"/>
  <c r="G64" i="9"/>
  <c r="E64" i="9"/>
  <c r="F64" i="9" s="1"/>
  <c r="I64" i="9" s="1"/>
  <c r="G63" i="9"/>
  <c r="G59" i="9"/>
  <c r="E59" i="9"/>
  <c r="E56" i="9"/>
  <c r="G56" i="9"/>
  <c r="G55" i="9"/>
  <c r="E55" i="9"/>
  <c r="G46" i="9"/>
  <c r="F19" i="9"/>
  <c r="F20" i="9"/>
  <c r="I20" i="9" s="1"/>
  <c r="I19" i="9" l="1"/>
  <c r="F55" i="9"/>
  <c r="I55" i="9" s="1"/>
  <c r="F92" i="9"/>
  <c r="I92" i="9" s="1"/>
  <c r="I97" i="9"/>
  <c r="F59" i="9"/>
  <c r="I59" i="9" s="1"/>
  <c r="F85" i="9"/>
  <c r="G85" i="9" s="1"/>
  <c r="G13" i="9"/>
  <c r="G12" i="9"/>
  <c r="F12" i="9" s="1"/>
  <c r="I12" i="9" s="1"/>
  <c r="G11" i="9"/>
  <c r="F11" i="9" s="1"/>
  <c r="I11" i="9" s="1"/>
  <c r="G9" i="9"/>
  <c r="F9" i="9" s="1"/>
  <c r="E16" i="9" s="1"/>
  <c r="E45" i="9" s="1"/>
  <c r="F45" i="9" s="1"/>
  <c r="G10" i="9"/>
  <c r="F10" i="9" s="1"/>
  <c r="E17" i="9" s="1"/>
  <c r="E137" i="9" l="1"/>
  <c r="E105" i="9"/>
  <c r="E143" i="9"/>
  <c r="E106" i="9"/>
  <c r="E119" i="9"/>
  <c r="E72" i="9"/>
  <c r="F72" i="9" s="1"/>
  <c r="I72" i="9" s="1"/>
  <c r="E73" i="9"/>
  <c r="E120" i="9"/>
  <c r="F16" i="9"/>
  <c r="F17" i="9"/>
  <c r="E46" i="9"/>
  <c r="G132" i="9"/>
  <c r="G133" i="9" s="1"/>
  <c r="G141" i="9"/>
  <c r="G135" i="9"/>
  <c r="G125" i="9"/>
  <c r="G116" i="9"/>
  <c r="F114" i="9"/>
  <c r="E115" i="9" s="1"/>
  <c r="F110" i="9"/>
  <c r="G95" i="9"/>
  <c r="F93" i="9"/>
  <c r="I147" i="9" l="1"/>
  <c r="G147" i="9"/>
  <c r="F146" i="9"/>
  <c r="I146" i="9" s="1"/>
  <c r="I17" i="9"/>
  <c r="F119" i="9"/>
  <c r="I119" i="9" s="1"/>
  <c r="I16" i="9"/>
  <c r="F137" i="9"/>
  <c r="I137" i="9" s="1"/>
  <c r="I85" i="9"/>
  <c r="I77" i="9"/>
  <c r="F73" i="9" l="1"/>
  <c r="I73" i="9" s="1"/>
  <c r="F56" i="9"/>
  <c r="I56" i="9" s="1"/>
  <c r="F46" i="9"/>
  <c r="F120" i="9" s="1"/>
  <c r="I120" i="9" s="1"/>
  <c r="I45" i="9"/>
  <c r="F60" i="9" l="1"/>
  <c r="I60" i="9" s="1"/>
  <c r="G80" i="9" l="1"/>
  <c r="G50" i="9" l="1"/>
  <c r="G43" i="9"/>
  <c r="G42" i="9"/>
  <c r="G31" i="9"/>
  <c r="F39" i="9" l="1"/>
  <c r="I39" i="9" s="1"/>
  <c r="F40" i="9"/>
  <c r="I40" i="9" s="1"/>
  <c r="F38" i="9"/>
  <c r="I38" i="9" s="1"/>
  <c r="F37" i="9"/>
  <c r="F36" i="9"/>
  <c r="I36" i="9" s="1"/>
  <c r="F35" i="9"/>
  <c r="I35" i="9" s="1"/>
  <c r="G32" i="9"/>
  <c r="F32" i="9" s="1"/>
  <c r="I32" i="9" s="1"/>
  <c r="E31" i="9"/>
  <c r="F33" i="9"/>
  <c r="I33" i="9" s="1"/>
  <c r="F34" i="9"/>
  <c r="I34" i="9" s="1"/>
  <c r="F41" i="9"/>
  <c r="I41" i="9" s="1"/>
  <c r="E29" i="9"/>
  <c r="F27" i="9"/>
  <c r="F26" i="9"/>
  <c r="I26" i="9" s="1"/>
  <c r="F25" i="9"/>
  <c r="E139" i="9" s="1"/>
  <c r="F139" i="9" s="1"/>
  <c r="I139" i="9" s="1"/>
  <c r="F23" i="9"/>
  <c r="I23" i="9" s="1"/>
  <c r="F22" i="9"/>
  <c r="I22" i="9" s="1"/>
  <c r="E140" i="9" l="1"/>
  <c r="F140" i="9" s="1"/>
  <c r="I140" i="9" s="1"/>
  <c r="E100" i="9"/>
  <c r="F29" i="9"/>
  <c r="I98" i="9" s="1"/>
  <c r="F105" i="9"/>
  <c r="I105" i="9" s="1"/>
  <c r="I37" i="9"/>
  <c r="I25" i="9"/>
  <c r="E110" i="9"/>
  <c r="E95" i="9"/>
  <c r="F95" i="9" s="1"/>
  <c r="I95" i="9" s="1"/>
  <c r="E132" i="9"/>
  <c r="E124" i="9"/>
  <c r="F124" i="9" s="1"/>
  <c r="E79" i="9"/>
  <c r="F79" i="9" s="1"/>
  <c r="E87" i="9"/>
  <c r="E67" i="9"/>
  <c r="E62" i="9"/>
  <c r="F62" i="9" s="1"/>
  <c r="I27" i="9"/>
  <c r="E49" i="9"/>
  <c r="E30" i="9"/>
  <c r="F24" i="9"/>
  <c r="F31" i="9"/>
  <c r="E141" i="9" l="1"/>
  <c r="F141" i="9" s="1"/>
  <c r="F100" i="9"/>
  <c r="E101" i="9" s="1"/>
  <c r="F101" i="9" s="1"/>
  <c r="F30" i="9"/>
  <c r="F106" i="9"/>
  <c r="I106" i="9" s="1"/>
  <c r="I141" i="9"/>
  <c r="E142" i="9"/>
  <c r="F142" i="9" s="1"/>
  <c r="I142" i="9" s="1"/>
  <c r="I124" i="9"/>
  <c r="E125" i="9"/>
  <c r="F125" i="9" s="1"/>
  <c r="G110" i="9"/>
  <c r="I110" i="9"/>
  <c r="E109" i="9"/>
  <c r="F109" i="9" s="1"/>
  <c r="I109" i="9" s="1"/>
  <c r="E114" i="9"/>
  <c r="E133" i="9"/>
  <c r="F133" i="9" s="1"/>
  <c r="F132" i="9"/>
  <c r="F87" i="9"/>
  <c r="E88" i="9" s="1"/>
  <c r="F88" i="9" s="1"/>
  <c r="E89" i="9" s="1"/>
  <c r="F67" i="9"/>
  <c r="E68" i="9" s="1"/>
  <c r="F68" i="9" s="1"/>
  <c r="I62" i="9"/>
  <c r="E63" i="9"/>
  <c r="F63" i="9" s="1"/>
  <c r="I79" i="9"/>
  <c r="E80" i="9"/>
  <c r="F80" i="9" s="1"/>
  <c r="I30" i="9"/>
  <c r="F49" i="9"/>
  <c r="I31" i="9"/>
  <c r="F155" i="9"/>
  <c r="I155" i="9" s="1"/>
  <c r="F156" i="9"/>
  <c r="I156" i="9" s="1"/>
  <c r="F154" i="9"/>
  <c r="I154" i="9" s="1"/>
  <c r="A153" i="9"/>
  <c r="A154" i="9" s="1"/>
  <c r="I88" i="9" l="1"/>
  <c r="I101" i="9"/>
  <c r="E102" i="9"/>
  <c r="F102" i="9" s="1"/>
  <c r="I100" i="9"/>
  <c r="I68" i="9"/>
  <c r="E69" i="9"/>
  <c r="F69" i="9" s="1"/>
  <c r="I132" i="9"/>
  <c r="E134" i="9"/>
  <c r="F134" i="9" s="1"/>
  <c r="I133" i="9"/>
  <c r="I114" i="9"/>
  <c r="G114" i="9"/>
  <c r="I125" i="9"/>
  <c r="E126" i="9"/>
  <c r="F126" i="9" s="1"/>
  <c r="I67" i="9"/>
  <c r="I87" i="9"/>
  <c r="F89" i="9"/>
  <c r="I63" i="9"/>
  <c r="F65" i="9"/>
  <c r="I65" i="9" s="1"/>
  <c r="I80" i="9"/>
  <c r="E81" i="9"/>
  <c r="F81" i="9" s="1"/>
  <c r="I49" i="9"/>
  <c r="E50" i="9"/>
  <c r="I42" i="9"/>
  <c r="K6" i="9"/>
  <c r="E90" i="9" l="1"/>
  <c r="F90" i="9" s="1"/>
  <c r="I102" i="9"/>
  <c r="E103" i="9"/>
  <c r="F103" i="9" s="1"/>
  <c r="I69" i="9"/>
  <c r="E70" i="9"/>
  <c r="F70" i="9" s="1"/>
  <c r="E71" i="9" s="1"/>
  <c r="I134" i="9"/>
  <c r="E135" i="9"/>
  <c r="F135" i="9" s="1"/>
  <c r="F50" i="9"/>
  <c r="E51" i="9" s="1"/>
  <c r="F51" i="9" s="1"/>
  <c r="F143" i="9"/>
  <c r="I143" i="9" s="1"/>
  <c r="E127" i="9"/>
  <c r="F127" i="9" s="1"/>
  <c r="E128" i="9" s="1"/>
  <c r="F128" i="9" s="1"/>
  <c r="I126" i="9"/>
  <c r="I89" i="9"/>
  <c r="F44" i="9"/>
  <c r="I44" i="9" s="1"/>
  <c r="I81" i="9"/>
  <c r="E82" i="9"/>
  <c r="F82" i="9" s="1"/>
  <c r="I43" i="9"/>
  <c r="I46" i="9"/>
  <c r="K7" i="9"/>
  <c r="K4" i="9"/>
  <c r="A155" i="9"/>
  <c r="A156" i="9" s="1"/>
  <c r="I50" i="9" l="1"/>
  <c r="E91" i="9"/>
  <c r="F91" i="9" s="1"/>
  <c r="I91" i="9" s="1"/>
  <c r="I90" i="9"/>
  <c r="I103" i="9"/>
  <c r="E104" i="9"/>
  <c r="F104" i="9" s="1"/>
  <c r="I104" i="9" s="1"/>
  <c r="I128" i="9"/>
  <c r="F129" i="9"/>
  <c r="I70" i="9"/>
  <c r="F71" i="9"/>
  <c r="I71" i="9" s="1"/>
  <c r="I135" i="9"/>
  <c r="E136" i="9"/>
  <c r="F136" i="9" s="1"/>
  <c r="I136" i="9" s="1"/>
  <c r="I127" i="9"/>
  <c r="I51" i="9"/>
  <c r="E52" i="9"/>
  <c r="F52" i="9" s="1"/>
  <c r="I82" i="9"/>
  <c r="E83" i="9"/>
  <c r="F83" i="9" s="1"/>
  <c r="L6" i="9"/>
  <c r="I129" i="9" l="1"/>
  <c r="I83" i="9"/>
  <c r="E84" i="9"/>
  <c r="F84" i="9" s="1"/>
  <c r="I84" i="9" s="1"/>
  <c r="I52" i="9"/>
  <c r="E53" i="9"/>
  <c r="F53" i="9" s="1"/>
  <c r="I29" i="9"/>
  <c r="I24" i="9"/>
  <c r="M6" i="9"/>
  <c r="I53" i="9" l="1"/>
  <c r="E54" i="9"/>
  <c r="F54" i="9" s="1"/>
  <c r="I54" i="9" s="1"/>
  <c r="N6" i="9"/>
  <c r="F122" i="9"/>
  <c r="I122" i="9" l="1"/>
  <c r="O6" i="9"/>
  <c r="F13" i="9"/>
  <c r="K5" i="9"/>
  <c r="I10" i="9" l="1"/>
  <c r="I13" i="9"/>
  <c r="P6" i="9"/>
  <c r="L7" i="9"/>
  <c r="Q6" i="9" l="1"/>
  <c r="M7" i="9"/>
  <c r="R6" i="9" l="1"/>
  <c r="N7" i="9"/>
  <c r="S6" i="9" l="1"/>
  <c r="O7" i="9"/>
  <c r="T6" i="9" l="1"/>
  <c r="U6" i="9" s="1"/>
  <c r="P7" i="9"/>
  <c r="V6" i="9" l="1"/>
  <c r="U7" i="9"/>
  <c r="Q7" i="9"/>
  <c r="V7" i="9" l="1"/>
  <c r="W6" i="9"/>
  <c r="W7" i="9" s="1"/>
  <c r="R7" i="9"/>
  <c r="R5" i="9"/>
  <c r="R4" i="9"/>
  <c r="S7" i="9" l="1"/>
  <c r="X6" i="9" l="1"/>
  <c r="T7" i="9"/>
  <c r="Y6" i="9" l="1"/>
  <c r="Z6" i="9" l="1"/>
  <c r="AA6" i="9" l="1"/>
  <c r="X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O6" i="9" s="1"/>
  <c r="BK7" i="9"/>
  <c r="BP6" i="9" l="1"/>
  <c r="BO5" i="9"/>
  <c r="BO7" i="9"/>
  <c r="BO4" i="9"/>
  <c r="BL7" i="9"/>
  <c r="BP7" i="9" l="1"/>
  <c r="BQ6" i="9"/>
  <c r="BM7" i="9"/>
  <c r="BR6" i="9" l="1"/>
  <c r="BQ7" i="9"/>
  <c r="BN7" i="9"/>
  <c r="BS6" i="9" l="1"/>
  <c r="BR7" i="9"/>
  <c r="BT6" i="9" l="1"/>
  <c r="BS7" i="9"/>
  <c r="A8" i="9" l="1"/>
  <c r="A9" i="9" s="1"/>
  <c r="A10" i="9" s="1"/>
  <c r="BT7" i="9"/>
  <c r="BU6" i="9"/>
  <c r="A11" i="9" l="1"/>
  <c r="BU7" i="9"/>
  <c r="BV6" i="9"/>
  <c r="A12" i="9" l="1"/>
  <c r="A13" i="9" s="1"/>
  <c r="A14" i="9" s="1"/>
  <c r="A15" i="9" s="1"/>
  <c r="BW6" i="9"/>
  <c r="BV4" i="9"/>
  <c r="BV7" i="9"/>
  <c r="BV5" i="9"/>
  <c r="A16" i="9" l="1"/>
  <c r="A17" i="9" s="1"/>
  <c r="A18" i="9" s="1"/>
  <c r="A19" i="9" s="1"/>
  <c r="BW7" i="9"/>
  <c r="BX6" i="9"/>
  <c r="A20" i="9" l="1"/>
  <c r="A21" i="9" s="1"/>
  <c r="A22" i="9" s="1"/>
  <c r="A23" i="9" s="1"/>
  <c r="A24" i="9" s="1"/>
  <c r="A25" i="9" s="1"/>
  <c r="A26" i="9" s="1"/>
  <c r="A27" i="9" s="1"/>
  <c r="A28" i="9" s="1"/>
  <c r="A29" i="9" s="1"/>
  <c r="A30" i="9" s="1"/>
  <c r="A31" i="9" s="1"/>
  <c r="A32" i="9" s="1"/>
  <c r="A33" i="9" s="1"/>
  <c r="A34" i="9" s="1"/>
  <c r="A35" i="9" s="1"/>
  <c r="A36" i="9" s="1"/>
  <c r="A37" i="9" s="1"/>
  <c r="BX7" i="9"/>
  <c r="BY6" i="9"/>
  <c r="A38" i="9" l="1"/>
  <c r="A39" i="9" s="1"/>
  <c r="BZ6" i="9"/>
  <c r="BY7" i="9"/>
  <c r="A40" i="9" l="1"/>
  <c r="A41" i="9" s="1"/>
  <c r="CA6" i="9"/>
  <c r="BZ7" i="9"/>
  <c r="A42" i="9" l="1"/>
  <c r="CA7" i="9"/>
  <c r="CB6" i="9"/>
  <c r="A43" i="9" l="1"/>
  <c r="A44" i="9" s="1"/>
  <c r="A45" i="9" s="1"/>
  <c r="CB7" i="9"/>
  <c r="CC6" i="9"/>
  <c r="A46" i="9" l="1"/>
  <c r="CD6" i="9"/>
  <c r="CC7" i="9"/>
  <c r="CC4" i="9"/>
  <c r="CC5" i="9"/>
  <c r="A47" i="9" l="1"/>
  <c r="A48" i="9" s="1"/>
  <c r="A49" i="9" s="1"/>
  <c r="A50" i="9" s="1"/>
  <c r="A51" i="9" s="1"/>
  <c r="CD7" i="9"/>
  <c r="CE6" i="9"/>
  <c r="A52" i="9" l="1"/>
  <c r="A53" i="9" s="1"/>
  <c r="CE7" i="9"/>
  <c r="CF6" i="9"/>
  <c r="A54" i="9" l="1"/>
  <c r="A55" i="9" s="1"/>
  <c r="CG6" i="9"/>
  <c r="CF7" i="9"/>
  <c r="A56" i="9" l="1"/>
  <c r="A57" i="9" s="1"/>
  <c r="A58" i="9" s="1"/>
  <c r="CH6" i="9"/>
  <c r="CG7" i="9"/>
  <c r="A59" i="9" l="1"/>
  <c r="A60" i="9" s="1"/>
  <c r="A61" i="9" s="1"/>
  <c r="A62" i="9" s="1"/>
  <c r="CH7" i="9"/>
  <c r="CI6" i="9"/>
  <c r="A63" i="9" l="1"/>
  <c r="A64" i="9" s="1"/>
  <c r="A65" i="9" s="1"/>
  <c r="A66" i="9" s="1"/>
  <c r="A67" i="9" s="1"/>
  <c r="CI7" i="9"/>
  <c r="CJ6" i="9"/>
  <c r="A68" i="9" l="1"/>
  <c r="A69" i="9" s="1"/>
  <c r="CK6" i="9"/>
  <c r="CJ4" i="9"/>
  <c r="CJ5" i="9"/>
  <c r="CJ7" i="9"/>
  <c r="A70" i="9" l="1"/>
  <c r="A71" i="9" s="1"/>
  <c r="CL6" i="9"/>
  <c r="CK7" i="9"/>
  <c r="A72" i="9" l="1"/>
  <c r="A73" i="9" s="1"/>
  <c r="A74" i="9" s="1"/>
  <c r="A75" i="9" s="1"/>
  <c r="CL7" i="9"/>
  <c r="CM6" i="9"/>
  <c r="A76" i="9" l="1"/>
  <c r="A77" i="9" s="1"/>
  <c r="A78" i="9" s="1"/>
  <c r="A79" i="9" s="1"/>
  <c r="A80" i="9" s="1"/>
  <c r="A81" i="9" s="1"/>
  <c r="A82" i="9" s="1"/>
  <c r="A83" i="9" s="1"/>
  <c r="A84" i="9" s="1"/>
  <c r="A85" i="9" s="1"/>
  <c r="A86" i="9" s="1"/>
  <c r="A87" i="9" s="1"/>
  <c r="A88" i="9" s="1"/>
  <c r="CN6" i="9"/>
  <c r="CM7" i="9"/>
  <c r="A89" i="9" l="1"/>
  <c r="CO6" i="9"/>
  <c r="CN7" i="9"/>
  <c r="A90" i="9" l="1"/>
  <c r="CO7" i="9"/>
  <c r="CP6" i="9"/>
  <c r="A91" i="9" l="1"/>
  <c r="A92" i="9" s="1"/>
  <c r="A93" i="9" s="1"/>
  <c r="A94" i="9" s="1"/>
  <c r="A95" i="9" s="1"/>
  <c r="CP7" i="9"/>
  <c r="CQ6" i="9"/>
  <c r="A96" i="9" l="1"/>
  <c r="A97" i="9" s="1"/>
  <c r="CR6" i="9"/>
  <c r="CQ4" i="9"/>
  <c r="CQ5" i="9"/>
  <c r="CQ7" i="9"/>
  <c r="A98" i="9" l="1"/>
  <c r="A99" i="9" s="1"/>
  <c r="A100" i="9" s="1"/>
  <c r="CR7" i="9"/>
  <c r="CS6" i="9"/>
  <c r="A101" i="9" l="1"/>
  <c r="A102" i="9" s="1"/>
  <c r="CS7" i="9"/>
  <c r="CT6" i="9"/>
  <c r="A103" i="9" l="1"/>
  <c r="CU6" i="9"/>
  <c r="CT7" i="9"/>
  <c r="A104" i="9" l="1"/>
  <c r="A105" i="9" s="1"/>
  <c r="A106" i="9" s="1"/>
  <c r="A107" i="9" s="1"/>
  <c r="A108" i="9" s="1"/>
  <c r="A109" i="9" s="1"/>
  <c r="A110" i="9" s="1"/>
  <c r="A111" i="9" s="1"/>
  <c r="A112" i="9" s="1"/>
  <c r="A113" i="9" s="1"/>
  <c r="CV6" i="9"/>
  <c r="CU7" i="9"/>
  <c r="A114" i="9" l="1"/>
  <c r="CW6" i="9"/>
  <c r="CV7" i="9"/>
  <c r="A115" i="9" l="1"/>
  <c r="CW7" i="9"/>
  <c r="CX6" i="9"/>
  <c r="A116" i="9" l="1"/>
  <c r="CY6" i="9"/>
  <c r="CX4" i="9"/>
  <c r="CX5" i="9"/>
  <c r="CX7" i="9"/>
  <c r="A117" i="9" l="1"/>
  <c r="CY7" i="9"/>
  <c r="CZ6" i="9"/>
  <c r="A118" i="9" l="1"/>
  <c r="CZ7" i="9"/>
  <c r="DA6" i="9"/>
  <c r="A119" i="9" l="1"/>
  <c r="DB6" i="9"/>
  <c r="DA7" i="9"/>
  <c r="A120" i="9" l="1"/>
  <c r="A121" i="9" s="1"/>
  <c r="A122" i="9" s="1"/>
  <c r="A123" i="9" s="1"/>
  <c r="A124" i="9" s="1"/>
  <c r="A125" i="9" s="1"/>
  <c r="A126" i="9" s="1"/>
  <c r="DC6" i="9"/>
  <c r="DB7" i="9"/>
  <c r="A127" i="9" l="1"/>
  <c r="A128" i="9" s="1"/>
  <c r="A129" i="9" s="1"/>
  <c r="DC7" i="9"/>
  <c r="DD6" i="9"/>
  <c r="A130" i="9" l="1"/>
  <c r="A131" i="9" s="1"/>
  <c r="A132" i="9" s="1"/>
  <c r="A133" i="9" s="1"/>
  <c r="DD7" i="9"/>
  <c r="DE6" i="9"/>
  <c r="A134" i="9" l="1"/>
  <c r="A135" i="9" s="1"/>
  <c r="DF6" i="9"/>
  <c r="DE4" i="9"/>
  <c r="DE5" i="9"/>
  <c r="DE7" i="9"/>
  <c r="A136" i="9" l="1"/>
  <c r="A137" i="9" s="1"/>
  <c r="A138" i="9" s="1"/>
  <c r="A139" i="9" s="1"/>
  <c r="A140" i="9" s="1"/>
  <c r="A141" i="9" s="1"/>
  <c r="DF7" i="9"/>
  <c r="DG6" i="9"/>
  <c r="A142" i="9" l="1"/>
  <c r="A143" i="9" s="1"/>
  <c r="A144" i="9" s="1"/>
  <c r="DG7" i="9"/>
  <c r="DH6" i="9"/>
  <c r="A145" i="9" l="1"/>
  <c r="DH7" i="9"/>
  <c r="DI6" i="9"/>
  <c r="A146" i="9" l="1"/>
  <c r="A147" i="9" s="1"/>
  <c r="DJ6" i="9"/>
  <c r="DI7" i="9"/>
  <c r="DK6" i="9" l="1"/>
  <c r="DJ7" i="9"/>
  <c r="DK7" i="9" l="1"/>
  <c r="DL6" i="9"/>
  <c r="DM6" i="9" l="1"/>
  <c r="DL7" i="9"/>
  <c r="DL5" i="9"/>
  <c r="DL4" i="9"/>
  <c r="DM7" i="9" l="1"/>
  <c r="DN6" i="9"/>
  <c r="DN7" i="9" l="1"/>
  <c r="DO6" i="9"/>
  <c r="DP6" i="9" l="1"/>
  <c r="DO7" i="9"/>
  <c r="DQ6" i="9" l="1"/>
  <c r="DP7" i="9"/>
  <c r="DQ7" i="9" l="1"/>
  <c r="DR6" i="9"/>
  <c r="DR7" i="9" l="1"/>
  <c r="DS6" i="9"/>
  <c r="DT6" i="9" l="1"/>
  <c r="DS7" i="9"/>
  <c r="DS5" i="9"/>
  <c r="DS4" i="9"/>
  <c r="DU6" i="9" l="1"/>
  <c r="DT7" i="9"/>
  <c r="DU7" i="9" l="1"/>
  <c r="DV6" i="9"/>
  <c r="DV7" i="9" l="1"/>
  <c r="DW6" i="9"/>
  <c r="DX6" i="9" l="1"/>
  <c r="DW7" i="9"/>
  <c r="DY6" i="9" l="1"/>
  <c r="DX7" i="9"/>
  <c r="DY7" i="9" l="1"/>
  <c r="DZ6" i="9"/>
  <c r="EA6" i="9" l="1"/>
  <c r="DZ4" i="9"/>
  <c r="DZ7" i="9"/>
  <c r="DZ5" i="9"/>
  <c r="EB6" i="9" l="1"/>
  <c r="EA7" i="9"/>
  <c r="EB7" i="9" l="1"/>
  <c r="EC6" i="9"/>
  <c r="ED6" i="9" l="1"/>
  <c r="EC7" i="9"/>
  <c r="EE6" i="9" l="1"/>
  <c r="ED7" i="9"/>
  <c r="EE7" i="9" l="1"/>
  <c r="EF6" i="9"/>
  <c r="EF7" i="9" l="1"/>
  <c r="EG6" i="9"/>
  <c r="EH6" i="9" l="1"/>
  <c r="EG4" i="9"/>
  <c r="EG5" i="9"/>
  <c r="EG7" i="9"/>
  <c r="EI6" i="9" l="1"/>
  <c r="EH7" i="9"/>
  <c r="EI7" i="9" l="1"/>
  <c r="EJ6" i="9"/>
  <c r="EK6" i="9" l="1"/>
  <c r="EJ7" i="9"/>
  <c r="EL6" i="9" l="1"/>
  <c r="EK7" i="9"/>
  <c r="EL7" i="9" l="1"/>
  <c r="EM6" i="9"/>
  <c r="EM7" i="9" l="1"/>
  <c r="EN6" i="9"/>
  <c r="EO6" i="9" l="1"/>
  <c r="EN5" i="9"/>
  <c r="EN7" i="9"/>
  <c r="EN4" i="9"/>
  <c r="EP6" i="9" l="1"/>
  <c r="EO7" i="9"/>
  <c r="EP7" i="9" l="1"/>
  <c r="EQ6" i="9"/>
  <c r="EQ7" i="9" l="1"/>
  <c r="ER6" i="9"/>
  <c r="ES6" i="9" l="1"/>
  <c r="ER7" i="9"/>
  <c r="ET6" i="9" l="1"/>
  <c r="ES7" i="9"/>
  <c r="ET7" i="9" l="1"/>
  <c r="EU6" i="9"/>
  <c r="EV6" i="9" l="1"/>
  <c r="EU5" i="9"/>
  <c r="EU4" i="9"/>
  <c r="EU7" i="9"/>
  <c r="EW6" i="9" l="1"/>
  <c r="EV7" i="9"/>
  <c r="EW7" i="9" l="1"/>
  <c r="EX6" i="9"/>
  <c r="EY6" i="9" l="1"/>
  <c r="EX7" i="9"/>
  <c r="EZ6" i="9" l="1"/>
  <c r="EY7" i="9"/>
  <c r="EZ7" i="9" l="1"/>
  <c r="FA6" i="9"/>
  <c r="FA7" i="9" l="1"/>
  <c r="FB6" i="9"/>
  <c r="FC6" i="9" l="1"/>
  <c r="FB4" i="9"/>
  <c r="FB5" i="9"/>
  <c r="FB7" i="9"/>
  <c r="FC7" i="9" l="1"/>
  <c r="FD6" i="9"/>
  <c r="FD7" i="9" l="1"/>
  <c r="FE6" i="9"/>
  <c r="FE7" i="9" l="1"/>
  <c r="FF6" i="9"/>
  <c r="FG6" i="9" l="1"/>
  <c r="FF7" i="9"/>
  <c r="FH6" i="9" l="1"/>
  <c r="FG7" i="9"/>
  <c r="FH7" i="9" l="1"/>
  <c r="FI6" i="9"/>
  <c r="FJ6" i="9" l="1"/>
  <c r="FI5" i="9"/>
  <c r="FI7" i="9"/>
  <c r="FI4" i="9"/>
  <c r="FK6" i="9" l="1"/>
  <c r="FJ7" i="9"/>
  <c r="FK7" i="9" l="1"/>
  <c r="FL6" i="9"/>
  <c r="FL7" i="9" l="1"/>
  <c r="FM6" i="9"/>
  <c r="FN6" i="9" l="1"/>
  <c r="FM7" i="9"/>
  <c r="FO6" i="9" l="1"/>
  <c r="FN7" i="9"/>
  <c r="FO7" i="9" l="1"/>
  <c r="FP6" i="9"/>
  <c r="FQ6" i="9" l="1"/>
  <c r="FP7" i="9"/>
  <c r="FP5" i="9"/>
  <c r="FP4" i="9"/>
  <c r="FR6" i="9" l="1"/>
  <c r="FQ7" i="9"/>
  <c r="FR7" i="9" l="1"/>
  <c r="FS6" i="9"/>
  <c r="FT6" i="9" l="1"/>
  <c r="FS7" i="9"/>
  <c r="FU6" i="9" l="1"/>
  <c r="FT7" i="9"/>
  <c r="FV6" i="9" l="1"/>
  <c r="FU7" i="9"/>
  <c r="FV7" i="9" l="1"/>
  <c r="FW6" i="9"/>
  <c r="FX6" i="9" l="1"/>
  <c r="FW4" i="9"/>
  <c r="FW7" i="9"/>
  <c r="FW5" i="9"/>
  <c r="FX7" i="9" l="1"/>
  <c r="FY6" i="9"/>
  <c r="FY7" i="9" l="1"/>
  <c r="FZ6" i="9"/>
  <c r="GA6" i="9" l="1"/>
  <c r="FZ7" i="9"/>
  <c r="GB6" i="9" l="1"/>
  <c r="GA7" i="9"/>
  <c r="GC6" i="9" l="1"/>
  <c r="GB7" i="9"/>
  <c r="GC7" i="9" l="1"/>
  <c r="GD6" i="9"/>
  <c r="GE6" i="9" l="1"/>
  <c r="GD4" i="9"/>
  <c r="GD5" i="9"/>
  <c r="GD7" i="9"/>
  <c r="GE7" i="9" l="1"/>
  <c r="GF6" i="9"/>
  <c r="GF7" i="9" l="1"/>
  <c r="GG6" i="9"/>
  <c r="GH6" i="9" l="1"/>
  <c r="GG7" i="9"/>
  <c r="GI6" i="9" l="1"/>
  <c r="GH7" i="9"/>
  <c r="GJ6" i="9" l="1"/>
  <c r="GI7" i="9"/>
  <c r="GJ7" i="9" l="1"/>
  <c r="GK6" i="9"/>
  <c r="GL6" i="9" l="1"/>
  <c r="GK5" i="9"/>
  <c r="GK7" i="9"/>
  <c r="GK4" i="9"/>
  <c r="GM6" i="9" l="1"/>
  <c r="GL7" i="9"/>
  <c r="GM7" i="9" l="1"/>
  <c r="GN6" i="9"/>
  <c r="GN7" i="9" l="1"/>
  <c r="GO6" i="9"/>
  <c r="GP6" i="9" l="1"/>
  <c r="GO7" i="9"/>
  <c r="GQ6" i="9" l="1"/>
  <c r="GP7" i="9"/>
  <c r="GQ7" i="9" l="1"/>
  <c r="GR6" i="9"/>
  <c r="GS6" i="9" l="1"/>
  <c r="GR4" i="9"/>
  <c r="GR7" i="9"/>
  <c r="GR5" i="9"/>
  <c r="GS7" i="9" l="1"/>
  <c r="GT6" i="9"/>
  <c r="GT7" i="9" l="1"/>
  <c r="GU6" i="9"/>
  <c r="GV6" i="9" l="1"/>
  <c r="GU7" i="9"/>
  <c r="GW6" i="9" l="1"/>
  <c r="GV7" i="9"/>
  <c r="GW7" i="9" l="1"/>
  <c r="GX6" i="9"/>
  <c r="GX7" i="9" l="1"/>
  <c r="GY6" i="9"/>
  <c r="GZ6" i="9" l="1"/>
  <c r="GY7" i="9"/>
  <c r="GY4" i="9"/>
  <c r="GY5" i="9"/>
  <c r="GZ7" i="9" l="1"/>
  <c r="HA6" i="9"/>
  <c r="HA7" i="9" l="1"/>
  <c r="HB6" i="9"/>
  <c r="HC6" i="9" l="1"/>
  <c r="HB7" i="9"/>
  <c r="HD6" i="9" l="1"/>
  <c r="HC7" i="9"/>
  <c r="HE6" i="9" l="1"/>
  <c r="HE7" i="9" s="1"/>
  <c r="HD7" i="9"/>
  <c r="I93" i="9"/>
  <c r="F115" i="9"/>
  <c r="I115" i="9" l="1"/>
  <c r="E116" i="9"/>
  <c r="F116" i="9" s="1"/>
  <c r="I116" i="9" l="1"/>
  <c r="E117" i="9"/>
  <c r="F117" i="9" s="1"/>
  <c r="I117" i="9" l="1"/>
  <c r="F118" i="9"/>
  <c r="I118" i="9" s="1"/>
  <c r="I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rgb="FF000000"/>
            <rFont val="Tahoma"/>
            <family val="2"/>
          </rPr>
          <t>Task Start Date</t>
        </r>
        <r>
          <rPr>
            <sz val="9"/>
            <color rgb="FF000000"/>
            <rFont val="Tahoma"/>
            <family val="2"/>
          </rPr>
          <t xml:space="preserve">
</t>
        </r>
        <r>
          <rPr>
            <sz val="9"/>
            <color rgb="FF000000"/>
            <rFont val="Tahoma"/>
            <family val="2"/>
          </rPr>
          <t xml:space="preserve">You can manually enter the Start Date for each task or use a formula to create a dependency on a Predecessor. For example, you could enter </t>
        </r>
        <r>
          <rPr>
            <b/>
            <sz val="9"/>
            <color rgb="FF000000"/>
            <rFont val="Tahoma"/>
            <family val="2"/>
          </rPr>
          <t>=</t>
        </r>
        <r>
          <rPr>
            <b/>
            <i/>
            <sz val="9"/>
            <color rgb="FF000000"/>
            <rFont val="Tahoma"/>
            <family val="2"/>
          </rPr>
          <t>enddate</t>
        </r>
        <r>
          <rPr>
            <b/>
            <sz val="9"/>
            <color rgb="FF000000"/>
            <rFont val="Tahoma"/>
            <family val="2"/>
          </rPr>
          <t>+1</t>
        </r>
        <r>
          <rPr>
            <sz val="9"/>
            <color rgb="FF000000"/>
            <rFont val="Tahoma"/>
            <family val="2"/>
          </rPr>
          <t xml:space="preserve"> to set the Start date to the next calendar day, or </t>
        </r>
        <r>
          <rPr>
            <b/>
            <sz val="9"/>
            <color rgb="FF000000"/>
            <rFont val="Tahoma"/>
            <family val="2"/>
          </rPr>
          <t>=WORKDAY(</t>
        </r>
        <r>
          <rPr>
            <b/>
            <i/>
            <sz val="9"/>
            <color rgb="FF000000"/>
            <rFont val="Tahoma"/>
            <family val="2"/>
          </rPr>
          <t>enddate</t>
        </r>
        <r>
          <rPr>
            <b/>
            <sz val="9"/>
            <color rgb="FF000000"/>
            <rFont val="Tahoma"/>
            <family val="2"/>
          </rPr>
          <t>,1)</t>
        </r>
        <r>
          <rPr>
            <sz val="9"/>
            <color rgb="FF000000"/>
            <rFont val="Tahoma"/>
            <family val="2"/>
          </rPr>
          <t xml:space="preserve"> to set the Start date to the next work day (excluding weekends), where </t>
        </r>
        <r>
          <rPr>
            <i/>
            <sz val="9"/>
            <color rgb="FF000000"/>
            <rFont val="Tahoma"/>
            <family val="2"/>
          </rPr>
          <t>enddate</t>
        </r>
        <r>
          <rPr>
            <sz val="9"/>
            <color rgb="FF000000"/>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<sst xmlns="http://schemas.openxmlformats.org/spreadsheetml/2006/main" count="268" uniqueCount="132">
  <si>
    <t>[Company Name]</t>
  </si>
  <si>
    <t>WBS</t>
  </si>
  <si>
    <t>TEMPLATE ROWS</t>
  </si>
  <si>
    <t>[ Level 1 Task, Category, or Phase ]</t>
  </si>
  <si>
    <t xml:space="preserve"> . [ Level 2 Task ]</t>
  </si>
  <si>
    <t xml:space="preserve"> . . [ Level 3 Task ]</t>
  </si>
  <si>
    <t xml:space="preserve"> . . . [ Level 4 Task ]</t>
  </si>
  <si>
    <t>TASK</t>
  </si>
  <si>
    <t>LEAD</t>
  </si>
  <si>
    <t>START</t>
  </si>
  <si>
    <t>END</t>
  </si>
  <si>
    <t>DAYS</t>
  </si>
  <si>
    <t>% DONE</t>
  </si>
  <si>
    <t>WORK DAYS</t>
  </si>
  <si>
    <t>PREDECESSOR</t>
  </si>
  <si>
    <t>Display Week</t>
  </si>
  <si>
    <t>Gantt Chart Template © 2006-2018 by Vertex42.com</t>
  </si>
  <si>
    <t>Project Lead</t>
  </si>
  <si>
    <t>See the Help worksheet to learn how to use these template rows. You can hide these rows before printing.</t>
  </si>
  <si>
    <t>Learn about the Pro version &gt;</t>
  </si>
  <si>
    <t>Project Start Date</t>
  </si>
  <si>
    <t>CEA IK (DEDIP) Kick-off</t>
  </si>
  <si>
    <t>Design</t>
  </si>
  <si>
    <t>Detectors &amp; FEE</t>
  </si>
  <si>
    <t>CEA Dedip</t>
  </si>
  <si>
    <t>det. 1-9</t>
  </si>
  <si>
    <t>det.10-18</t>
  </si>
  <si>
    <t>det. 19-27</t>
  </si>
  <si>
    <t>det. 28-36</t>
  </si>
  <si>
    <t>det. 37-45</t>
  </si>
  <si>
    <t>det. 46-54</t>
  </si>
  <si>
    <t>det. 55-63</t>
  </si>
  <si>
    <t>det. 64-72</t>
  </si>
  <si>
    <t>det. 73-81</t>
  </si>
  <si>
    <t>det. 82-84</t>
  </si>
  <si>
    <t>Procurment - mech. Parts</t>
  </si>
  <si>
    <t>Production &amp; QA tests</t>
  </si>
  <si>
    <t>Delivery to ESS</t>
  </si>
  <si>
    <t>ESS</t>
  </si>
  <si>
    <t>RFI</t>
  </si>
  <si>
    <t>/</t>
  </si>
  <si>
    <t>Electronics</t>
  </si>
  <si>
    <t>Procurement</t>
  </si>
  <si>
    <t>procur. process preparation</t>
  </si>
  <si>
    <t>QA tests</t>
  </si>
  <si>
    <t>IOxOS ADC3111</t>
  </si>
  <si>
    <t>Short LV cables, connectors, PPs - rack side</t>
  </si>
  <si>
    <t>Short LV cables, connectors, PPs -detector side</t>
  </si>
  <si>
    <t>Crates</t>
  </si>
  <si>
    <t>Long pipes</t>
  </si>
  <si>
    <t>nBLM reviews</t>
  </si>
  <si>
    <t>installation at DTL1  (8 det)</t>
  </si>
  <si>
    <t>installation at MEBT (4 det)</t>
  </si>
  <si>
    <t>pin layout</t>
  </si>
  <si>
    <t>pin layout and change/confirmation of choice</t>
  </si>
  <si>
    <t>procurement/production</t>
  </si>
  <si>
    <t>3D model integration</t>
  </si>
  <si>
    <t>ESS BI</t>
  </si>
  <si>
    <t>Procurement - end date unclear</t>
  </si>
  <si>
    <t>Specifications</t>
  </si>
  <si>
    <t>Procurement proc. Preparation</t>
  </si>
  <si>
    <t>delivery to ESS</t>
  </si>
  <si>
    <t>Gas system</t>
  </si>
  <si>
    <t>PLC - delivered</t>
  </si>
  <si>
    <t>Short pipes, connectors  (detector sdide)</t>
  </si>
  <si>
    <t>CEA</t>
  </si>
  <si>
    <t>Crates, valves etc</t>
  </si>
  <si>
    <t xml:space="preserve"> Control system</t>
  </si>
  <si>
    <t>Procurement proc. preparation</t>
  </si>
  <si>
    <t>tests?</t>
  </si>
  <si>
    <t>for MEBT detectors</t>
  </si>
  <si>
    <t>finalising design</t>
  </si>
  <si>
    <t>Integration</t>
  </si>
  <si>
    <t>for DTL1 detectors</t>
  </si>
  <si>
    <t>Design &amp; integration done</t>
  </si>
  <si>
    <t>CEA Dedip/ESS BI</t>
  </si>
  <si>
    <t>Beam Commissioing: ISr to DTL1</t>
  </si>
  <si>
    <t>MPS - final integration test (ICS)</t>
  </si>
  <si>
    <t>RFQ/MEBT/DTL1 RF Conditioning window</t>
  </si>
  <si>
    <t>nBLM installation time slots</t>
  </si>
  <si>
    <t>MEBT detectors (4)</t>
  </si>
  <si>
    <t>DTL1 detectors (8)</t>
  </si>
  <si>
    <t>Electronics in racks - installation time window</t>
  </si>
  <si>
    <t>Detetors (short tubes, cables, support) in tunnel</t>
  </si>
  <si>
    <t xml:space="preserve"> tests at ESS - time window</t>
  </si>
  <si>
    <t>Installation for MEBT det</t>
  </si>
  <si>
    <t>Installation for DTL1 det.</t>
  </si>
  <si>
    <t>Installation for MEBT det - time window</t>
  </si>
  <si>
    <t>Installation for DTL1 det. - time winodw</t>
  </si>
  <si>
    <t>production/procurremnt</t>
  </si>
  <si>
    <t>Short signal cables, connect. &amp; PPs - rack side</t>
  </si>
  <si>
    <t>Short signal cables, connect. &amp; cable supports - detector side</t>
  </si>
  <si>
    <t>procurment process preparation</t>
  </si>
  <si>
    <t>Installation phase 1 - 200m, dates unclear</t>
  </si>
  <si>
    <t>Detector mechanical support</t>
  </si>
  <si>
    <t>System tests</t>
  </si>
  <si>
    <t xml:space="preserve"> Accelerator schedule - from TB28, 17.1.2019 </t>
  </si>
  <si>
    <t>Short HV cable (HV PS  module - adapter module) - rack side</t>
  </si>
  <si>
    <t>in the lab (FW, SW, HV, LV, gas?)</t>
  </si>
  <si>
    <t>Vertical integration tests - time windows</t>
  </si>
  <si>
    <r>
      <rPr>
        <b/>
        <sz val="18"/>
        <color theme="0"/>
        <rFont val="Arial"/>
        <family val="2"/>
        <scheme val="minor"/>
      </rPr>
      <t>nBLM: procurement plan; MEBT &amp; DTL1 nBLM installation time windows</t>
    </r>
    <r>
      <rPr>
        <sz val="18"/>
        <color theme="0"/>
        <rFont val="Arial"/>
        <family val="2"/>
        <scheme val="minor"/>
      </rPr>
      <t xml:space="preserve">
</t>
    </r>
    <r>
      <rPr>
        <i/>
        <sz val="18"/>
        <color theme="0"/>
        <rFont val="Arial"/>
        <family val="2"/>
        <scheme val="minor"/>
      </rPr>
      <t xml:space="preserve">Details about procurement by CEA (parts, suppliers, lead time) in 
CDR3 report from CEA: L.Segui, "nBLM project, CDR 1.2- final ", https://indico.esss.lu.se/event/1173/ </t>
    </r>
  </si>
  <si>
    <t>PDR1</t>
  </si>
  <si>
    <t>PDR2</t>
  </si>
  <si>
    <t>CDR1</t>
  </si>
  <si>
    <t>CDR2</t>
  </si>
  <si>
    <t>CDR3</t>
  </si>
  <si>
    <t>RFI -all detetctors</t>
  </si>
  <si>
    <t>RFI - all boards</t>
  </si>
  <si>
    <t>RFI - all boards and crates</t>
  </si>
  <si>
    <t>CAEN HV and LV PS system - rest</t>
  </si>
  <si>
    <t>Tests at ESS</t>
  </si>
  <si>
    <t>procurement - ongoing</t>
  </si>
  <si>
    <t>ready for connection in MEBT - time window</t>
  </si>
  <si>
    <t>MEBT installation - vacuum part assembly</t>
  </si>
  <si>
    <r>
      <t>DTL1 installation</t>
    </r>
    <r>
      <rPr>
        <sz val="9"/>
        <color rgb="FFFF0000"/>
        <rFont val="Arial (Body)_x0000_"/>
      </rPr>
      <t xml:space="preserve"> </t>
    </r>
    <r>
      <rPr>
        <sz val="9"/>
        <rFont val="Arial"/>
        <family val="2"/>
        <scheme val="minor"/>
      </rPr>
      <t>- tank installation</t>
    </r>
  </si>
  <si>
    <t>ESS BI/ICS/CEA/LTU</t>
  </si>
  <si>
    <t>ESS BI (WUT)</t>
  </si>
  <si>
    <t>Installation: crate 1, time window</t>
  </si>
  <si>
    <t>installation in rack (FEB) - prefered to be in place before long gas pipes installation</t>
  </si>
  <si>
    <t>Procurement - availablity unknown (no answer from ICS)</t>
  </si>
  <si>
    <t>Long cables, connectors</t>
  </si>
  <si>
    <t>ready for connection at MEBT (4 det) - dates unclear</t>
  </si>
  <si>
    <t>CEA or/and ESS-BI?</t>
  </si>
  <si>
    <t>ESS BI/Infrastructure</t>
  </si>
  <si>
    <t>ESS ICS</t>
  </si>
  <si>
    <t>ESS Infrastructure</t>
  </si>
  <si>
    <t>ready for connection in DTL1 - time window,  dates unclear, this what is in P6 now, though pulling cables is the current focus, so changes likely</t>
  </si>
  <si>
    <t>Test</t>
  </si>
  <si>
    <t>ready for connection at DTL1  (8 det) - dates unclear, this what is in P6 now, but it's the focus these days</t>
  </si>
  <si>
    <t>installation at MEBT (4 det) - dates to be coordinated with Infrastructure, here assuming installation at the same time as detectors</t>
  </si>
  <si>
    <t>installation at DTL (8 det) - dates to be coordinated with infrastructue, here assuming installation at the same time as detectors</t>
  </si>
  <si>
    <t>tests with installed MEBT detector (FW, SW, HV, LV, gas) and connecting long and short cables on detector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</si>
</sst>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82">
    <font>
      <sz val="10"/>
      <name val="Arial"/>
    </font>
    <font>
      <sz val="10"/>
      <name val="Arial"/>
      <family val="2"/>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sz val="12"/>
      <name val="Arial"/>
      <family val="2"/>
      <scheme val="minor"/>
    </font>
    <font>
      <sz val="10"/>
      <name val="Arial"/>
      <family val="1"/>
      <scheme val="minor"/>
    </font>
    <font>
      <sz val="9"/>
      <name val="Arial"/>
      <family val="1"/>
      <scheme val="minor"/>
    </font>
    <font>
      <sz val="8"/>
      <name val="Arial"/>
      <family val="1"/>
      <scheme val="minor"/>
    </font>
    <font>
      <b/>
      <sz val="11"/>
      <name val="Arial"/>
      <family val="1"/>
      <scheme val="minor"/>
    </font>
    <font>
      <sz val="9"/>
      <color rgb="FF000000"/>
      <name val="Arial"/>
      <family val="1"/>
      <scheme val="minor"/>
    </font>
    <font>
      <i/>
      <sz val="9"/>
      <name val="Arial"/>
      <family val="1"/>
      <scheme val="minor"/>
    </font>
    <font>
      <b/>
      <sz val="14"/>
      <color theme="4" tint="-0.499984740745262"/>
      <name val="Arial"/>
      <family val="2"/>
      <scheme val="minor"/>
    </font>
    <font>
      <b/>
      <sz val="10"/>
      <color theme="4" tint="-0.249977111117893"/>
      <name val="Arial"/>
      <family val="2"/>
      <scheme val="minor"/>
    </font>
    <font>
      <b/>
      <sz val="10"/>
      <color theme="0"/>
      <name val="Arial"/>
      <family val="2"/>
      <scheme val="minor"/>
    </font>
    <font>
      <b/>
      <i/>
      <sz val="8"/>
      <color theme="0"/>
      <name val="Arial"/>
      <family val="2"/>
      <scheme val="minor"/>
    </font>
    <font>
      <sz val="12"/>
      <color theme="4" tint="-0.499984740745262"/>
      <name val="Arial"/>
      <family val="2"/>
      <scheme val="minor"/>
    </font>
    <font>
      <b/>
      <sz val="8"/>
      <color theme="0"/>
      <name val="Arial"/>
      <family val="2"/>
      <scheme val="minor"/>
    </font>
    <font>
      <b/>
      <sz val="8"/>
      <color theme="4"/>
      <name val="Arial"/>
      <family val="2"/>
      <scheme val="minor"/>
    </font>
    <font>
      <sz val="8"/>
      <color theme="0"/>
      <name val="Arial"/>
      <family val="2"/>
      <scheme val="minor"/>
    </font>
    <font>
      <b/>
      <sz val="9"/>
      <color theme="4" tint="-0.249977111117893"/>
      <name val="Arial"/>
      <family val="2"/>
      <scheme val="minor"/>
    </font>
    <font>
      <b/>
      <sz val="10"/>
      <color theme="4"/>
      <name val="Arial"/>
      <family val="2"/>
      <scheme val="minor"/>
    </font>
    <font>
      <b/>
      <u/>
      <sz val="14"/>
      <color theme="4" tint="-0.499984740745262"/>
      <name val="Arial"/>
      <family val="2"/>
      <scheme val="minor"/>
    </font>
    <font>
      <b/>
      <sz val="11"/>
      <color theme="1" tint="0.34998626667073579"/>
      <name val="Arial"/>
      <family val="1"/>
      <scheme val="minor"/>
    </font>
    <font>
      <b/>
      <sz val="8"/>
      <color theme="1" tint="0.34998626667073579"/>
      <name val="Arial"/>
      <family val="1"/>
      <scheme val="minor"/>
    </font>
    <font>
      <sz val="9"/>
      <color theme="0" tint="-0.499984740745262"/>
      <name val="Arial"/>
      <family val="2"/>
      <scheme val="minor"/>
    </font>
    <font>
      <sz val="9"/>
      <color theme="1" tint="0.249977111117893"/>
      <name val="Arial"/>
      <family val="2"/>
      <scheme val="minor"/>
    </font>
    <font>
      <i/>
      <sz val="9"/>
      <name val="Arial"/>
      <family val="2"/>
      <scheme val="minor"/>
    </font>
    <font>
      <sz val="9"/>
      <name val="Arial"/>
      <family val="2"/>
      <scheme val="minor"/>
    </font>
    <font>
      <sz val="14"/>
      <name val="Arial"/>
      <family val="1"/>
      <scheme val="minor"/>
    </font>
    <font>
      <sz val="14"/>
      <color rgb="FF000000"/>
      <name val="Arial"/>
      <family val="1"/>
      <scheme val="minor"/>
    </font>
    <font>
      <b/>
      <sz val="8"/>
      <color theme="4" tint="-0.249977111117893"/>
      <name val="Arial"/>
      <family val="2"/>
      <scheme val="minor"/>
    </font>
    <font>
      <b/>
      <sz val="8"/>
      <color theme="4" tint="-0.499984740745262"/>
      <name val="Arial"/>
      <family val="2"/>
      <scheme val="minor"/>
    </font>
    <font>
      <b/>
      <u/>
      <sz val="8"/>
      <color theme="4" tint="-0.499984740745262"/>
      <name val="Arial"/>
      <family val="2"/>
      <scheme val="minor"/>
    </font>
    <font>
      <sz val="8"/>
      <color theme="4" tint="-0.499984740745262"/>
      <name val="Arial"/>
      <family val="2"/>
      <scheme val="minor"/>
    </font>
    <font>
      <sz val="8"/>
      <name val="Arial"/>
      <family val="2"/>
      <scheme val="minor"/>
    </font>
    <font>
      <sz val="11"/>
      <name val="Arial"/>
      <family val="2"/>
      <scheme val="minor"/>
    </font>
    <font>
      <sz val="12"/>
      <color theme="4" tint="-0.249977111117893"/>
      <name val="Arial"/>
      <family val="2"/>
      <scheme val="minor"/>
    </font>
    <font>
      <sz val="10"/>
      <color theme="4" tint="-0.249977111117893"/>
      <name val="Arial"/>
      <family val="2"/>
      <scheme val="minor"/>
    </font>
    <font>
      <sz val="11"/>
      <color theme="4" tint="-0.249977111117893"/>
      <name val="Arial"/>
      <family val="2"/>
      <scheme val="minor"/>
    </font>
    <font>
      <sz val="11"/>
      <color theme="4" tint="-0.499984740745262"/>
      <name val="Arial"/>
      <family val="2"/>
      <scheme val="minor"/>
    </font>
    <font>
      <sz val="8"/>
      <color theme="4" tint="-0.249977111117893"/>
      <name val="Arial"/>
      <family val="2"/>
      <scheme val="minor"/>
    </font>
    <font>
      <sz val="18"/>
      <color theme="0"/>
      <name val="Arial"/>
      <family val="2"/>
      <scheme val="minor"/>
    </font>
    <font>
      <i/>
      <sz val="10"/>
      <color theme="0"/>
      <name val="Arial"/>
      <family val="2"/>
    </font>
    <font>
      <b/>
      <sz val="9"/>
      <color rgb="FF000000"/>
      <name val="Tahoma"/>
      <family val="2"/>
    </font>
    <font>
      <sz val="9"/>
      <color rgb="FF000000"/>
      <name val="Tahoma"/>
      <family val="2"/>
    </font>
    <font>
      <b/>
      <i/>
      <sz val="9"/>
      <color rgb="FF000000"/>
      <name val="Tahoma"/>
      <family val="2"/>
    </font>
    <font>
      <i/>
      <sz val="9"/>
      <color rgb="FF000000"/>
      <name val="Tahoma"/>
      <family val="2"/>
    </font>
    <font>
      <b/>
      <sz val="9"/>
      <name val="Arial"/>
      <family val="2"/>
      <scheme val="minor"/>
    </font>
    <font>
      <sz val="9"/>
      <color rgb="FFFF0000"/>
      <name val="Arial (Body)_x0000_"/>
    </font>
    <font>
      <sz val="9"/>
      <color rgb="FFFF0000"/>
      <name val="Arial"/>
      <family val="2"/>
      <scheme val="minor"/>
    </font>
    <font>
      <sz val="9"/>
      <color rgb="FFFF0000"/>
      <name val="Arial"/>
      <family val="1"/>
      <scheme val="minor"/>
    </font>
    <font>
      <sz val="9"/>
      <color rgb="FF00B050"/>
      <name val="Arial"/>
      <family val="2"/>
      <scheme val="minor"/>
    </font>
    <font>
      <b/>
      <sz val="18"/>
      <color theme="0"/>
      <name val="Arial"/>
      <family val="2"/>
      <scheme val="minor"/>
    </font>
    <font>
      <i/>
      <sz val="18"/>
      <color theme="0"/>
      <name val="Arial"/>
      <family val="2"/>
      <scheme val="minor"/>
    </font>
    <font>
      <sz val="9"/>
      <color theme="1"/>
      <name val="Arial"/>
      <family val="2"/>
      <scheme val="minor"/>
    </font>
    <font>
      <sz val="9"/>
      <color theme="1"/>
      <name val="Arial (Body)_x0000_"/>
    </font>
    <font>
      <b/>
      <sz val="8"/>
      <color theme="8" tint="-0.249977111117893"/>
      <name val="Arial"/>
      <family val="2"/>
      <scheme val="minor"/>
    </font>
    <font>
      <b/>
      <sz val="9"/>
      <color theme="8" tint="-0.249977111117893"/>
      <name val="Arial"/>
      <family val="2"/>
      <scheme val="minor"/>
    </font>
    <font>
      <sz val="9"/>
      <color theme="8" tint="-0.249977111117893"/>
      <name val="Arial"/>
      <family val="2"/>
      <scheme val="minor"/>
    </font>
    <font>
      <sz val="14"/>
      <color theme="8" tint="-0.249977111117893"/>
      <name val="Arial"/>
      <family val="2"/>
      <scheme val="minor"/>
    </font>
    <font>
      <b/>
      <sz val="8"/>
      <color theme="1"/>
      <name val="Arial"/>
      <family val="2"/>
      <scheme val="minor"/>
    </font>
    <font>
      <sz val="9"/>
      <color theme="1"/>
      <name val="Arial"/>
      <family val="1"/>
      <scheme val="minor"/>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34998626667073579"/>
      </left>
      <right style="thin">
        <color theme="0" tint="-0.34998626667073579"/>
      </right>
      <top/>
      <bottom/>
      <diagonal/>
    </border>
    <border>
      <left/>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thin">
        <color theme="0" tint="-0.34998626667073579"/>
      </right>
      <top/>
      <bottom style="thick">
        <color theme="0" tint="-0.34998626667073579"/>
      </bottom>
      <diagonal/>
    </border>
    <border>
      <left style="medium">
        <color theme="0" tint="-0.34998626667073579"/>
      </left>
      <right style="thin">
        <color theme="0" tint="-0.34998626667073579"/>
      </right>
      <top/>
      <bottom style="thick">
        <color theme="0" tint="-0.34998626667073579"/>
      </bottom>
      <diagonal/>
    </border>
    <border>
      <left style="thin">
        <color theme="0" tint="-0.34998626667073579"/>
      </left>
      <right style="medium">
        <color theme="0" tint="-0.34998626667073579"/>
      </right>
      <top/>
      <bottom style="thick">
        <color theme="0" tint="-0.34998626667073579"/>
      </bottom>
      <diagonal/>
    </border>
    <border>
      <left style="thin">
        <color theme="0" tint="-0.34998626667073579"/>
      </left>
      <right/>
      <top/>
      <bottom style="thick">
        <color theme="0" tint="-0.34998626667073579"/>
      </bottom>
      <diagonal/>
    </border>
    <border>
      <left style="medium">
        <color theme="4" tint="0.39994506668294322"/>
      </left>
      <right style="thin">
        <color theme="0" tint="-0.34998626667073579"/>
      </right>
      <top/>
      <bottom/>
      <diagonal/>
    </border>
    <border>
      <left style="thin">
        <color theme="0" tint="-0.34998626667073579"/>
      </left>
      <right style="medium">
        <color theme="4" tint="0.39994506668294322"/>
      </right>
      <top/>
      <bottom/>
      <diagonal/>
    </border>
    <border>
      <left style="thin">
        <color theme="0" tint="-0.34998626667073579"/>
      </left>
      <right style="medium">
        <color theme="4" tint="0.39991454817346722"/>
      </right>
      <top/>
      <bottom/>
      <diagonal/>
    </border>
    <border>
      <left style="medium">
        <color theme="4" tint="0.39991454817346722"/>
      </left>
      <right style="thin">
        <color theme="0" tint="-0.34998626667073579"/>
      </right>
      <top/>
      <bottom/>
      <diagonal/>
    </border>
    <border>
      <left style="thin">
        <color theme="0" tint="-0.34998626667073579"/>
      </left>
      <right style="medium">
        <color theme="4" tint="0.39988402966399123"/>
      </right>
      <top/>
      <bottom/>
      <diagonal/>
    </border>
    <border>
      <left style="medium">
        <color theme="4" tint="0.39988402966399123"/>
      </left>
      <right style="thin">
        <color theme="0" tint="-0.34998626667073579"/>
      </right>
      <top/>
      <bottom/>
      <diagonal/>
    </border>
    <border>
      <left style="thin">
        <color theme="0" tint="-0.34998626667073579"/>
      </left>
      <right style="medium">
        <color theme="4" tint="0.39985351115451523"/>
      </right>
      <top/>
      <bottom/>
      <diagonal/>
    </border>
    <border>
      <left style="medium">
        <color theme="4" tint="0.39985351115451523"/>
      </left>
      <right style="thin">
        <color theme="0" tint="-0.34998626667073579"/>
      </right>
      <top/>
      <bottom/>
      <diagonal/>
    </border>
    <border>
      <left style="thin">
        <color theme="0" tint="-0.34998626667073579"/>
      </left>
      <right style="medium">
        <color theme="4" tint="0.39982299264503923"/>
      </right>
      <top/>
      <bottom/>
      <diagonal/>
    </border>
    <border>
      <left style="medium">
        <color theme="4" tint="0.39982299264503923"/>
      </left>
      <right style="thin">
        <color theme="0" tint="-0.34998626667073579"/>
      </right>
      <top/>
      <bottom/>
      <diagonal/>
    </border>
    <border>
      <left style="thin">
        <color theme="0" tint="-0.34998626667073579"/>
      </left>
      <right style="medium">
        <color theme="4" tint="0.39979247413556324"/>
      </right>
      <top/>
      <bottom/>
      <diagonal/>
    </border>
    <border>
      <left style="medium">
        <color theme="4" tint="0.39979247413556324"/>
      </left>
      <right style="thin">
        <color theme="0" tint="-0.34998626667073579"/>
      </right>
      <top/>
      <bottom/>
      <diagonal/>
    </border>
    <border>
      <left style="thin">
        <color theme="0" tint="-0.34998626667073579"/>
      </left>
      <right style="medium">
        <color theme="4" tint="0.39976195562608724"/>
      </right>
      <top/>
      <bottom/>
      <diagonal/>
    </border>
    <border>
      <left style="medium">
        <color theme="4" tint="0.39976195562608724"/>
      </left>
      <right style="thin">
        <color theme="0" tint="-0.34998626667073579"/>
      </right>
      <top/>
      <bottom/>
      <diagonal/>
    </border>
    <border>
      <left style="thin">
        <color theme="0" tint="-0.34998626667073579"/>
      </left>
      <right style="medium">
        <color theme="4" tint="0.39973143711661124"/>
      </right>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style="medium">
        <color theme="4" tint="0.79995117038483843"/>
      </left>
      <right/>
      <top style="medium">
        <color theme="4" tint="0.79995117038483843"/>
      </top>
      <bottom style="medium">
        <color theme="4" tint="0.79995117038483843"/>
      </bottom>
      <diagonal/>
    </border>
    <border>
      <left/>
      <right/>
      <top style="medium">
        <color theme="4" tint="0.79995117038483843"/>
      </top>
      <bottom style="medium">
        <color theme="4" tint="0.79995117038483843"/>
      </bottom>
      <diagonal/>
    </border>
    <border>
      <left/>
      <right style="medium">
        <color theme="4" tint="0.79995117038483843"/>
      </right>
      <top style="medium">
        <color theme="4" tint="0.79995117038483843"/>
      </top>
      <bottom style="medium">
        <color theme="4" tint="0.79995117038483843"/>
      </bottom>
      <diagonal/>
    </border>
    <border>
      <left style="medium">
        <color theme="4" tint="0.39994506668294322"/>
      </left>
      <right/>
      <top/>
      <bottom/>
      <diagonal/>
    </border>
    <border>
      <left/>
      <right style="medium">
        <color theme="4" tint="0.39994506668294322"/>
      </right>
      <top/>
      <bottom/>
      <diagonal/>
    </border>
    <border>
      <left/>
      <right/>
      <top style="thin">
        <color indexed="22"/>
      </top>
      <bottom/>
      <diagonal/>
    </border>
    <border>
      <left/>
      <right/>
      <top style="thin">
        <color rgb="FFEFEFEF"/>
      </top>
      <bottom/>
      <diagonal/>
    </border>
    <border>
      <left/>
      <right/>
      <top style="thin">
        <color theme="0" tint="-0.34998626667073579"/>
      </top>
      <bottom style="thin">
        <color indexed="22"/>
      </bottom>
      <diagonal/>
    </border>
    <border>
      <left/>
      <right/>
      <top style="thin">
        <color theme="0" tint="-0.34998626667073579"/>
      </top>
      <bottom style="thin">
        <color rgb="FFEFEFEF"/>
      </bottom>
      <diagonal/>
    </border>
    <border>
      <left/>
      <right/>
      <top style="thin">
        <color theme="0" tint="-0.34998626667073579"/>
      </top>
      <bottom/>
      <diagonal/>
    </border>
    <border>
      <left/>
      <right/>
      <top/>
      <bottom style="thin">
        <color theme="0" tint="-0.34998626667073579"/>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5" borderId="7" applyNumberFormat="0" applyFont="0" applyAlignment="0" applyProtection="0"/>
    <xf numFmtId="0" fontId="18" fillId="17"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2">
    <xf numFmtId="0" fontId="0" fillId="0" borderId="0" xfId="0"/>
    <xf numFmtId="0" fontId="25" fillId="0" borderId="0" xfId="0" applyFont="1" applyProtection="1"/>
    <xf numFmtId="0" fontId="25" fillId="0" borderId="0" xfId="0" applyFont="1" applyFill="1" applyBorder="1" applyProtection="1"/>
    <xf numFmtId="0" fontId="25" fillId="0" borderId="0" xfId="0" applyNumberFormat="1" applyFont="1" applyFill="1" applyBorder="1" applyProtection="1"/>
    <xf numFmtId="0" fontId="25" fillId="0" borderId="0" xfId="0" applyNumberFormat="1" applyFont="1" applyProtection="1"/>
    <xf numFmtId="0" fontId="26" fillId="20" borderId="12" xfId="0" applyFont="1" applyFill="1" applyBorder="1" applyAlignment="1" applyProtection="1">
      <alignment vertical="center"/>
    </xf>
    <xf numFmtId="0" fontId="26" fillId="20" borderId="12" xfId="0" applyNumberFormat="1" applyFont="1" applyFill="1" applyBorder="1" applyAlignment="1" applyProtection="1">
      <alignment horizontal="center" vertical="center"/>
    </xf>
    <xf numFmtId="165" fontId="26" fillId="20" borderId="12" xfId="0" applyNumberFormat="1" applyFont="1" applyFill="1" applyBorder="1" applyAlignment="1" applyProtection="1">
      <alignment horizontal="right" vertical="center"/>
    </xf>
    <xf numFmtId="1" fontId="26" fillId="20" borderId="12" xfId="40" applyNumberFormat="1" applyFont="1" applyFill="1" applyBorder="1" applyAlignment="1" applyProtection="1">
      <alignment horizontal="center" vertical="center"/>
    </xf>
    <xf numFmtId="9" fontId="26" fillId="20" borderId="12" xfId="40" applyFont="1" applyFill="1" applyBorder="1" applyAlignment="1" applyProtection="1">
      <alignment horizontal="center" vertical="center"/>
    </xf>
    <xf numFmtId="0" fontId="26" fillId="20" borderId="12" xfId="0" applyFont="1" applyFill="1" applyBorder="1" applyAlignment="1" applyProtection="1">
      <alignment horizontal="center" vertical="center"/>
    </xf>
    <xf numFmtId="0" fontId="26" fillId="20" borderId="10" xfId="0" applyFont="1" applyFill="1" applyBorder="1" applyAlignment="1" applyProtection="1">
      <alignment vertical="center"/>
    </xf>
    <xf numFmtId="0" fontId="26" fillId="0" borderId="10" xfId="0" applyNumberFormat="1" applyFont="1" applyFill="1" applyBorder="1" applyAlignment="1" applyProtection="1">
      <alignment horizontal="left" vertical="center"/>
    </xf>
    <xf numFmtId="0" fontId="26" fillId="0" borderId="10" xfId="0" applyFont="1" applyFill="1" applyBorder="1" applyAlignment="1" applyProtection="1">
      <alignment vertical="center"/>
    </xf>
    <xf numFmtId="0" fontId="29" fillId="0" borderId="11" xfId="0" applyFont="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0" xfId="0" applyFont="1" applyFill="1" applyBorder="1" applyAlignment="1" applyProtection="1">
      <alignment horizontal="left" vertical="center" wrapText="1" indent="1"/>
    </xf>
    <xf numFmtId="0" fontId="26" fillId="20" borderId="10" xfId="0" applyNumberFormat="1" applyFont="1" applyFill="1" applyBorder="1" applyAlignment="1" applyProtection="1">
      <alignment horizontal="center" vertical="center"/>
    </xf>
    <xf numFmtId="1" fontId="26" fillId="20" borderId="10" xfId="40" applyNumberFormat="1" applyFont="1" applyFill="1" applyBorder="1" applyAlignment="1" applyProtection="1">
      <alignment horizontal="center" vertical="center"/>
    </xf>
    <xf numFmtId="9" fontId="26" fillId="20" borderId="10" xfId="40" applyFont="1" applyFill="1" applyBorder="1" applyAlignment="1" applyProtection="1">
      <alignment horizontal="center" vertical="center"/>
    </xf>
    <xf numFmtId="0" fontId="26" fillId="20" borderId="10" xfId="0" applyFont="1" applyFill="1" applyBorder="1" applyAlignment="1" applyProtection="1">
      <alignment horizontal="center" vertical="center"/>
    </xf>
    <xf numFmtId="0" fontId="30" fillId="0" borderId="10" xfId="0" applyFont="1" applyFill="1" applyBorder="1" applyAlignment="1" applyProtection="1">
      <alignment vertical="center"/>
    </xf>
    <xf numFmtId="0" fontId="26" fillId="0" borderId="10" xfId="0" applyNumberFormat="1" applyFont="1" applyFill="1" applyBorder="1" applyAlignment="1" applyProtection="1">
      <alignment horizontal="center" vertical="center"/>
    </xf>
    <xf numFmtId="1" fontId="26" fillId="0" borderId="10" xfId="40" applyNumberFormat="1" applyFont="1" applyFill="1" applyBorder="1" applyAlignment="1" applyProtection="1">
      <alignment horizontal="center" vertical="center"/>
    </xf>
    <xf numFmtId="9" fontId="26" fillId="0" borderId="10" xfId="40" applyFont="1" applyFill="1" applyBorder="1" applyAlignment="1" applyProtection="1">
      <alignment horizontal="center"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5" fillId="0" borderId="0" xfId="0" applyNumberFormat="1" applyFont="1" applyFill="1" applyBorder="1" applyProtection="1">
      <protection locked="0"/>
    </xf>
    <xf numFmtId="0" fontId="25" fillId="0" borderId="0" xfId="0" applyFont="1" applyProtection="1">
      <protection locked="0"/>
    </xf>
    <xf numFmtId="0" fontId="25" fillId="0" borderId="0" xfId="0" applyNumberFormat="1" applyFont="1" applyProtection="1">
      <protection locked="0"/>
    </xf>
    <xf numFmtId="0" fontId="25" fillId="0" borderId="0" xfId="0" applyFont="1" applyFill="1" applyBorder="1" applyProtection="1">
      <protection locked="0"/>
    </xf>
    <xf numFmtId="0" fontId="33" fillId="24" borderId="0" xfId="0" applyFont="1" applyFill="1" applyProtection="1"/>
    <xf numFmtId="0" fontId="34" fillId="24" borderId="0" xfId="0" applyFont="1" applyFill="1" applyBorder="1" applyAlignment="1">
      <alignment vertical="center"/>
    </xf>
    <xf numFmtId="0" fontId="33" fillId="24" borderId="0" xfId="0" applyFont="1" applyFill="1" applyBorder="1" applyProtection="1"/>
    <xf numFmtId="1" fontId="29" fillId="22" borderId="11" xfId="0" applyNumberFormat="1" applyFont="1" applyFill="1" applyBorder="1" applyAlignment="1" applyProtection="1">
      <alignment horizontal="center" vertical="center"/>
    </xf>
    <xf numFmtId="9" fontId="29" fillId="22" borderId="11" xfId="40" applyFont="1" applyFill="1" applyBorder="1" applyAlignment="1" applyProtection="1">
      <alignment horizontal="center" vertical="center"/>
    </xf>
    <xf numFmtId="0" fontId="38" fillId="27" borderId="14" xfId="0" applyFont="1" applyFill="1" applyBorder="1" applyAlignment="1" applyProtection="1">
      <alignment horizontal="center" vertical="center" wrapText="1"/>
    </xf>
    <xf numFmtId="0" fontId="36" fillId="27" borderId="14" xfId="0" applyNumberFormat="1" applyFont="1" applyFill="1" applyBorder="1" applyAlignment="1" applyProtection="1">
      <alignment horizontal="left" vertical="center"/>
    </xf>
    <xf numFmtId="0" fontId="36" fillId="27" borderId="14" xfId="0" applyFont="1" applyFill="1" applyBorder="1" applyAlignment="1" applyProtection="1">
      <alignment horizontal="left" vertical="center"/>
    </xf>
    <xf numFmtId="0" fontId="36" fillId="27" borderId="14" xfId="0" applyFont="1" applyFill="1" applyBorder="1" applyAlignment="1" applyProtection="1">
      <alignment horizontal="center" vertical="center" wrapText="1"/>
    </xf>
    <xf numFmtId="0" fontId="36" fillId="27" borderId="14" xfId="0" applyNumberFormat="1" applyFont="1" applyFill="1" applyBorder="1" applyAlignment="1" applyProtection="1">
      <alignment horizontal="center" vertical="center" wrapText="1"/>
    </xf>
    <xf numFmtId="0" fontId="36" fillId="27" borderId="14" xfId="0" applyFont="1" applyFill="1" applyBorder="1" applyAlignment="1" applyProtection="1">
      <alignment horizontal="center" vertical="center"/>
    </xf>
    <xf numFmtId="0" fontId="38" fillId="26" borderId="15" xfId="0" applyNumberFormat="1" applyFont="1" applyFill="1" applyBorder="1" applyAlignment="1" applyProtection="1">
      <alignment horizontal="center" vertical="center" shrinkToFit="1"/>
    </xf>
    <xf numFmtId="0" fontId="38" fillId="23" borderId="14" xfId="0" applyFont="1" applyFill="1" applyBorder="1" applyAlignment="1" applyProtection="1"/>
    <xf numFmtId="0" fontId="40" fillId="23" borderId="0" xfId="0" applyNumberFormat="1" applyFont="1" applyFill="1" applyBorder="1" applyProtection="1"/>
    <xf numFmtId="0" fontId="40" fillId="23" borderId="0" xfId="0" applyFont="1" applyFill="1" applyProtection="1"/>
    <xf numFmtId="0" fontId="40" fillId="23" borderId="0" xfId="0" applyNumberFormat="1" applyFont="1" applyFill="1" applyProtection="1"/>
    <xf numFmtId="166" fontId="37" fillId="23" borderId="13" xfId="0" applyNumberFormat="1" applyFont="1" applyFill="1" applyBorder="1" applyAlignment="1" applyProtection="1">
      <alignment horizontal="center" vertical="center" shrinkToFit="1"/>
    </xf>
    <xf numFmtId="0" fontId="40" fillId="23" borderId="0" xfId="0" applyFont="1" applyFill="1" applyBorder="1" applyProtection="1"/>
    <xf numFmtId="0" fontId="32" fillId="23" borderId="0" xfId="0" applyFont="1" applyFill="1" applyAlignment="1" applyProtection="1">
      <alignment vertical="center"/>
    </xf>
    <xf numFmtId="0" fontId="32" fillId="23" borderId="0" xfId="0" applyFont="1" applyFill="1" applyBorder="1" applyAlignment="1" applyProtection="1">
      <alignment vertical="center"/>
    </xf>
    <xf numFmtId="0" fontId="31" fillId="25" borderId="0" xfId="0" applyNumberFormat="1" applyFont="1" applyFill="1" applyBorder="1" applyAlignment="1" applyProtection="1">
      <alignment vertical="center"/>
      <protection locked="0"/>
    </xf>
    <xf numFmtId="0" fontId="41" fillId="25" borderId="0" xfId="34" applyNumberFormat="1" applyFont="1" applyFill="1" applyBorder="1" applyAlignment="1" applyProtection="1">
      <alignment horizontal="right" vertical="center"/>
      <protection locked="0"/>
    </xf>
    <xf numFmtId="0" fontId="31" fillId="25" borderId="0" xfId="0" applyFont="1" applyFill="1" applyBorder="1" applyAlignment="1" applyProtection="1">
      <alignment vertical="center"/>
      <protection locked="0"/>
    </xf>
    <xf numFmtId="0" fontId="35" fillId="25" borderId="0" xfId="0" applyFont="1" applyFill="1" applyBorder="1" applyAlignment="1" applyProtection="1">
      <alignment vertical="center"/>
      <protection locked="0"/>
    </xf>
    <xf numFmtId="0" fontId="24" fillId="25" borderId="0" xfId="0" applyFont="1" applyFill="1" applyBorder="1" applyAlignment="1" applyProtection="1">
      <alignment vertical="center"/>
    </xf>
    <xf numFmtId="0" fontId="38" fillId="26" borderId="16" xfId="0" applyNumberFormat="1" applyFont="1" applyFill="1" applyBorder="1" applyAlignment="1" applyProtection="1">
      <alignment horizontal="center" vertical="center" shrinkToFit="1"/>
    </xf>
    <xf numFmtId="0" fontId="38" fillId="26" borderId="17" xfId="0" applyNumberFormat="1" applyFont="1" applyFill="1" applyBorder="1" applyAlignment="1" applyProtection="1">
      <alignment horizontal="center" vertical="center" shrinkToFit="1"/>
    </xf>
    <xf numFmtId="0" fontId="38" fillId="26" borderId="18" xfId="0" applyNumberFormat="1" applyFont="1" applyFill="1" applyBorder="1" applyAlignment="1" applyProtection="1">
      <alignment horizontal="center" vertical="center" shrinkToFit="1"/>
    </xf>
    <xf numFmtId="0" fontId="38" fillId="26" borderId="19" xfId="0" applyNumberFormat="1" applyFont="1" applyFill="1" applyBorder="1" applyAlignment="1" applyProtection="1">
      <alignment horizontal="center" vertical="center" shrinkToFit="1"/>
    </xf>
    <xf numFmtId="166" fontId="37" fillId="23" borderId="20" xfId="0" applyNumberFormat="1" applyFont="1" applyFill="1" applyBorder="1" applyAlignment="1" applyProtection="1">
      <alignment horizontal="center" vertical="center" shrinkToFit="1"/>
    </xf>
    <xf numFmtId="166" fontId="37" fillId="23" borderId="21" xfId="0" applyNumberFormat="1" applyFont="1" applyFill="1" applyBorder="1" applyAlignment="1" applyProtection="1">
      <alignment horizontal="center" vertical="center" shrinkToFit="1"/>
    </xf>
    <xf numFmtId="166" fontId="37" fillId="23" borderId="22" xfId="0" applyNumberFormat="1" applyFont="1" applyFill="1" applyBorder="1" applyAlignment="1" applyProtection="1">
      <alignment horizontal="center" vertical="center" shrinkToFit="1"/>
    </xf>
    <xf numFmtId="166" fontId="37" fillId="23" borderId="23" xfId="0" applyNumberFormat="1" applyFont="1" applyFill="1" applyBorder="1" applyAlignment="1" applyProtection="1">
      <alignment horizontal="center" vertical="center" shrinkToFit="1"/>
    </xf>
    <xf numFmtId="166" fontId="37" fillId="23" borderId="24" xfId="0" applyNumberFormat="1" applyFont="1" applyFill="1" applyBorder="1" applyAlignment="1" applyProtection="1">
      <alignment horizontal="center" vertical="center" shrinkToFit="1"/>
    </xf>
    <xf numFmtId="166" fontId="37" fillId="23" borderId="25" xfId="0" applyNumberFormat="1" applyFont="1" applyFill="1" applyBorder="1" applyAlignment="1" applyProtection="1">
      <alignment horizontal="center" vertical="center" shrinkToFit="1"/>
    </xf>
    <xf numFmtId="166" fontId="37" fillId="23" borderId="26" xfId="0" applyNumberFormat="1" applyFont="1" applyFill="1" applyBorder="1" applyAlignment="1" applyProtection="1">
      <alignment horizontal="center" vertical="center" shrinkToFit="1"/>
    </xf>
    <xf numFmtId="166" fontId="37" fillId="23" borderId="27" xfId="0" applyNumberFormat="1" applyFont="1" applyFill="1" applyBorder="1" applyAlignment="1" applyProtection="1">
      <alignment horizontal="center" vertical="center" shrinkToFit="1"/>
    </xf>
    <xf numFmtId="166" fontId="37" fillId="23" borderId="28" xfId="0" applyNumberFormat="1" applyFont="1" applyFill="1" applyBorder="1" applyAlignment="1" applyProtection="1">
      <alignment horizontal="center" vertical="center" shrinkToFit="1"/>
    </xf>
    <xf numFmtId="166" fontId="37" fillId="23" borderId="29" xfId="0" applyNumberFormat="1" applyFont="1" applyFill="1" applyBorder="1" applyAlignment="1" applyProtection="1">
      <alignment horizontal="center" vertical="center" shrinkToFit="1"/>
    </xf>
    <xf numFmtId="166" fontId="37" fillId="23" borderId="30" xfId="0" applyNumberFormat="1" applyFont="1" applyFill="1" applyBorder="1" applyAlignment="1" applyProtection="1">
      <alignment horizontal="center" vertical="center" shrinkToFit="1"/>
    </xf>
    <xf numFmtId="166" fontId="37" fillId="23" borderId="31" xfId="0" applyNumberFormat="1" applyFont="1" applyFill="1" applyBorder="1" applyAlignment="1" applyProtection="1">
      <alignment horizontal="center" vertical="center" shrinkToFit="1"/>
    </xf>
    <xf numFmtId="166" fontId="37" fillId="23" borderId="32" xfId="0" applyNumberFormat="1" applyFont="1" applyFill="1" applyBorder="1" applyAlignment="1" applyProtection="1">
      <alignment horizontal="center" vertical="center" shrinkToFit="1"/>
    </xf>
    <xf numFmtId="166" fontId="37" fillId="23" borderId="33" xfId="0" applyNumberFormat="1" applyFont="1" applyFill="1" applyBorder="1" applyAlignment="1" applyProtection="1">
      <alignment horizontal="center" vertical="center" shrinkToFit="1"/>
    </xf>
    <xf numFmtId="166" fontId="37" fillId="23" borderId="34" xfId="0" applyNumberFormat="1" applyFont="1" applyFill="1" applyBorder="1" applyAlignment="1" applyProtection="1">
      <alignment horizontal="center" vertical="center" shrinkToFit="1"/>
    </xf>
    <xf numFmtId="0" fontId="28" fillId="20" borderId="12" xfId="0" applyFont="1" applyFill="1" applyBorder="1" applyAlignment="1" applyProtection="1">
      <alignment horizontal="left" vertical="center" indent="1"/>
    </xf>
    <xf numFmtId="0" fontId="28" fillId="20" borderId="10" xfId="0" applyFont="1" applyFill="1" applyBorder="1" applyAlignment="1" applyProtection="1">
      <alignment horizontal="left" vertical="center" indent="1"/>
    </xf>
    <xf numFmtId="165" fontId="44" fillId="20" borderId="10" xfId="0" applyNumberFormat="1" applyFont="1" applyFill="1" applyBorder="1" applyAlignment="1" applyProtection="1">
      <alignment horizontal="right" vertical="center"/>
    </xf>
    <xf numFmtId="165" fontId="45" fillId="20" borderId="10" xfId="0" applyNumberFormat="1" applyFont="1" applyFill="1" applyBorder="1" applyAlignment="1" applyProtection="1">
      <alignment horizontal="right" vertical="center"/>
    </xf>
    <xf numFmtId="0" fontId="36" fillId="27" borderId="14" xfId="0" applyFont="1" applyFill="1" applyBorder="1" applyAlignment="1" applyProtection="1">
      <alignment horizontal="right" vertical="center" wrapText="1"/>
    </xf>
    <xf numFmtId="165" fontId="45" fillId="21" borderId="11" xfId="0" applyNumberFormat="1" applyFont="1" applyFill="1" applyBorder="1" applyAlignment="1" applyProtection="1">
      <alignment horizontal="center" vertical="center"/>
    </xf>
    <xf numFmtId="165" fontId="44" fillId="20" borderId="10" xfId="0" applyNumberFormat="1" applyFont="1" applyFill="1" applyBorder="1" applyAlignment="1" applyProtection="1">
      <alignment horizontal="center" vertical="center"/>
    </xf>
    <xf numFmtId="165" fontId="45" fillId="20" borderId="10" xfId="0" applyNumberFormat="1" applyFont="1" applyFill="1" applyBorder="1" applyAlignment="1" applyProtection="1">
      <alignment horizontal="center" vertical="center"/>
    </xf>
    <xf numFmtId="0" fontId="46" fillId="0" borderId="10" xfId="0" applyFont="1" applyFill="1" applyBorder="1" applyAlignment="1" applyProtection="1">
      <alignment vertical="center"/>
    </xf>
    <xf numFmtId="165" fontId="47" fillId="0" borderId="11" xfId="0" applyNumberFormat="1" applyFont="1" applyFill="1" applyBorder="1" applyAlignment="1" applyProtection="1">
      <alignment horizontal="center" vertical="center"/>
    </xf>
    <xf numFmtId="0" fontId="47" fillId="0" borderId="10" xfId="0" applyFont="1" applyFill="1" applyBorder="1" applyAlignment="1" applyProtection="1">
      <alignment horizontal="left" vertical="center" wrapText="1" indent="1"/>
    </xf>
    <xf numFmtId="0" fontId="47" fillId="0" borderId="10" xfId="0" applyFont="1" applyFill="1" applyBorder="1" applyAlignment="1" applyProtection="1">
      <alignment vertical="center"/>
    </xf>
    <xf numFmtId="0" fontId="47" fillId="0" borderId="11" xfId="0" applyFont="1" applyBorder="1" applyAlignment="1" applyProtection="1">
      <alignment horizontal="center" vertical="center"/>
    </xf>
    <xf numFmtId="0" fontId="47" fillId="0" borderId="10" xfId="0" applyFont="1" applyFill="1" applyBorder="1" applyAlignment="1" applyProtection="1">
      <alignment horizontal="left" vertical="center" wrapText="1" indent="2"/>
    </xf>
    <xf numFmtId="0" fontId="42" fillId="20" borderId="12" xfId="0" applyNumberFormat="1" applyFont="1" applyFill="1" applyBorder="1" applyAlignment="1" applyProtection="1">
      <alignment horizontal="left" vertical="center"/>
    </xf>
    <xf numFmtId="0" fontId="43" fillId="21" borderId="10" xfId="0" applyNumberFormat="1" applyFont="1" applyFill="1" applyBorder="1" applyAlignment="1" applyProtection="1">
      <alignment horizontal="left" vertical="center"/>
    </xf>
    <xf numFmtId="0" fontId="42" fillId="20" borderId="10" xfId="0" applyNumberFormat="1" applyFont="1" applyFill="1" applyBorder="1" applyAlignment="1" applyProtection="1">
      <alignment horizontal="left" vertical="center"/>
    </xf>
    <xf numFmtId="1" fontId="48" fillId="20" borderId="12" xfId="0" applyNumberFormat="1" applyFont="1" applyFill="1" applyBorder="1" applyAlignment="1" applyProtection="1">
      <alignment horizontal="center" vertical="center"/>
    </xf>
    <xf numFmtId="1" fontId="49" fillId="21" borderId="11" xfId="0" applyNumberFormat="1" applyFont="1" applyFill="1" applyBorder="1" applyAlignment="1" applyProtection="1">
      <alignment horizontal="center" vertical="center"/>
    </xf>
    <xf numFmtId="1" fontId="48" fillId="20" borderId="10" xfId="0" applyNumberFormat="1" applyFont="1" applyFill="1" applyBorder="1" applyAlignment="1" applyProtection="1">
      <alignment horizontal="center" vertical="center"/>
    </xf>
    <xf numFmtId="1" fontId="48" fillId="0" borderId="10" xfId="0" applyNumberFormat="1" applyFont="1" applyFill="1" applyBorder="1" applyAlignment="1" applyProtection="1">
      <alignment horizontal="center" vertical="center"/>
    </xf>
    <xf numFmtId="0" fontId="50" fillId="23" borderId="0" xfId="0" applyNumberFormat="1" applyFont="1" applyFill="1" applyBorder="1" applyProtection="1"/>
    <xf numFmtId="0" fontId="51" fillId="23" borderId="0" xfId="0" applyNumberFormat="1" applyFont="1" applyFill="1" applyBorder="1" applyAlignment="1" applyProtection="1">
      <alignment vertical="center"/>
      <protection locked="0"/>
    </xf>
    <xf numFmtId="0" fontId="52" fillId="23" borderId="0" xfId="34" applyNumberFormat="1" applyFont="1" applyFill="1" applyBorder="1" applyAlignment="1" applyProtection="1">
      <alignment horizontal="right" vertical="center"/>
      <protection locked="0"/>
    </xf>
    <xf numFmtId="0" fontId="51" fillId="23" borderId="0" xfId="0" applyFont="1" applyFill="1" applyBorder="1" applyAlignment="1" applyProtection="1">
      <alignment vertical="center"/>
      <protection locked="0"/>
    </xf>
    <xf numFmtId="0" fontId="53" fillId="23" borderId="0" xfId="0" applyFont="1" applyFill="1" applyBorder="1" applyAlignment="1" applyProtection="1">
      <alignment vertical="center"/>
      <protection locked="0"/>
    </xf>
    <xf numFmtId="0" fontId="54" fillId="23" borderId="0" xfId="0" applyFont="1" applyFill="1" applyBorder="1" applyAlignment="1" applyProtection="1">
      <alignment vertical="center"/>
    </xf>
    <xf numFmtId="0" fontId="55" fillId="20" borderId="10" xfId="0" applyFont="1" applyFill="1" applyBorder="1" applyAlignment="1" applyProtection="1">
      <alignment horizontal="left" vertical="center" indent="1"/>
    </xf>
    <xf numFmtId="1" fontId="45" fillId="21" borderId="11" xfId="0" applyNumberFormat="1" applyFont="1" applyFill="1" applyBorder="1" applyAlignment="1" applyProtection="1">
      <alignment horizontal="right" vertical="center" indent="1"/>
    </xf>
    <xf numFmtId="1" fontId="45" fillId="20" borderId="10" xfId="0" applyNumberFormat="1" applyFont="1" applyFill="1" applyBorder="1" applyAlignment="1" applyProtection="1">
      <alignment horizontal="right" vertical="center" indent="1"/>
    </xf>
    <xf numFmtId="1" fontId="45" fillId="20" borderId="12" xfId="0" applyNumberFormat="1" applyFont="1" applyFill="1" applyBorder="1" applyAlignment="1" applyProtection="1">
      <alignment horizontal="center" vertical="center"/>
    </xf>
    <xf numFmtId="1" fontId="45" fillId="0" borderId="10" xfId="0" applyNumberFormat="1" applyFont="1" applyFill="1" applyBorder="1" applyAlignment="1" applyProtection="1">
      <alignment horizontal="center" vertical="center"/>
    </xf>
    <xf numFmtId="0" fontId="33" fillId="27" borderId="14" xfId="0" applyFont="1" applyFill="1" applyBorder="1" applyAlignment="1" applyProtection="1">
      <alignment horizontal="left" vertical="center" indent="1"/>
    </xf>
    <xf numFmtId="0" fontId="29" fillId="0" borderId="0" xfId="0" applyFont="1" applyFill="1" applyBorder="1" applyAlignment="1" applyProtection="1">
      <alignment vertical="center"/>
    </xf>
    <xf numFmtId="0" fontId="26" fillId="0" borderId="0" xfId="0" applyFont="1" applyFill="1" applyAlignment="1" applyProtection="1">
      <alignment vertical="center"/>
    </xf>
    <xf numFmtId="0" fontId="47" fillId="0" borderId="0" xfId="0" applyFont="1" applyFill="1" applyAlignment="1" applyProtection="1">
      <alignment vertical="center"/>
    </xf>
    <xf numFmtId="0" fontId="45" fillId="0" borderId="0" xfId="0" applyFont="1" applyFill="1" applyAlignment="1" applyProtection="1">
      <alignment vertical="center"/>
    </xf>
    <xf numFmtId="0" fontId="48" fillId="0" borderId="0" xfId="0" applyFont="1" applyFill="1" applyAlignment="1" applyProtection="1">
      <alignment vertical="center"/>
    </xf>
    <xf numFmtId="0" fontId="56" fillId="23" borderId="0" xfId="0" applyFont="1" applyFill="1" applyBorder="1" applyProtection="1"/>
    <xf numFmtId="0" fontId="57" fillId="23" borderId="0" xfId="0" applyFont="1" applyFill="1" applyAlignment="1" applyProtection="1">
      <alignment vertical="center"/>
    </xf>
    <xf numFmtId="0" fontId="56" fillId="23" borderId="0" xfId="0" applyNumberFormat="1" applyFont="1" applyFill="1" applyBorder="1" applyProtection="1"/>
    <xf numFmtId="0" fontId="57" fillId="23" borderId="0" xfId="0" applyNumberFormat="1" applyFont="1" applyFill="1" applyBorder="1" applyAlignment="1" applyProtection="1">
      <alignment vertical="center"/>
    </xf>
    <xf numFmtId="0" fontId="59" fillId="25" borderId="0" xfId="0" applyNumberFormat="1" applyFont="1" applyFill="1" applyBorder="1" applyAlignment="1" applyProtection="1">
      <alignment horizontal="left" vertical="center" indent="1"/>
      <protection locked="0"/>
    </xf>
    <xf numFmtId="0" fontId="58" fillId="23" borderId="0" xfId="0" applyFont="1" applyFill="1" applyBorder="1" applyAlignment="1" applyProtection="1">
      <alignment horizontal="right" vertical="center" indent="1"/>
    </xf>
    <xf numFmtId="0" fontId="58" fillId="22" borderId="35" xfId="0" applyNumberFormat="1" applyFont="1" applyFill="1" applyBorder="1" applyAlignment="1" applyProtection="1">
      <alignment horizontal="center" vertical="center"/>
      <protection locked="0"/>
    </xf>
    <xf numFmtId="0" fontId="60" fillId="23" borderId="39" xfId="0" applyNumberFormat="1" applyFont="1" applyFill="1" applyBorder="1" applyAlignment="1" applyProtection="1">
      <alignment vertical="center"/>
    </xf>
    <xf numFmtId="0" fontId="60" fillId="23" borderId="0" xfId="0" applyNumberFormat="1" applyFont="1" applyFill="1" applyBorder="1" applyAlignment="1" applyProtection="1">
      <alignment vertical="center"/>
    </xf>
    <xf numFmtId="0" fontId="60" fillId="23" borderId="40" xfId="0" applyNumberFormat="1" applyFont="1" applyFill="1" applyBorder="1" applyAlignment="1" applyProtection="1">
      <alignment vertical="center"/>
    </xf>
    <xf numFmtId="0" fontId="67" fillId="0" borderId="10" xfId="0" applyFont="1" applyFill="1" applyBorder="1" applyAlignment="1" applyProtection="1">
      <alignment horizontal="left" vertical="center" wrapText="1" indent="1"/>
    </xf>
    <xf numFmtId="165" fontId="69" fillId="0" borderId="11" xfId="0" applyNumberFormat="1" applyFont="1" applyFill="1" applyBorder="1" applyAlignment="1" applyProtection="1">
      <alignment horizontal="center" vertical="center"/>
    </xf>
    <xf numFmtId="0" fontId="43" fillId="21" borderId="41" xfId="0" applyNumberFormat="1" applyFont="1" applyFill="1" applyBorder="1" applyAlignment="1" applyProtection="1">
      <alignment horizontal="left" vertical="center"/>
    </xf>
    <xf numFmtId="0" fontId="26" fillId="0" borderId="41" xfId="0" applyFont="1" applyFill="1" applyBorder="1" applyAlignment="1" applyProtection="1">
      <alignment vertical="center"/>
    </xf>
    <xf numFmtId="165" fontId="47" fillId="0" borderId="42" xfId="0" applyNumberFormat="1" applyFont="1" applyFill="1" applyBorder="1" applyAlignment="1" applyProtection="1">
      <alignment horizontal="center" vertical="center"/>
    </xf>
    <xf numFmtId="165" fontId="45" fillId="21" borderId="42" xfId="0" applyNumberFormat="1" applyFont="1" applyFill="1" applyBorder="1" applyAlignment="1" applyProtection="1">
      <alignment horizontal="center" vertical="center"/>
    </xf>
    <xf numFmtId="1" fontId="29" fillId="22" borderId="42" xfId="0" applyNumberFormat="1" applyFont="1" applyFill="1" applyBorder="1" applyAlignment="1" applyProtection="1">
      <alignment horizontal="center" vertical="center"/>
    </xf>
    <xf numFmtId="9" fontId="29" fillId="22" borderId="42" xfId="40" applyFont="1" applyFill="1" applyBorder="1" applyAlignment="1" applyProtection="1">
      <alignment horizontal="center" vertical="center"/>
    </xf>
    <xf numFmtId="1" fontId="45" fillId="21" borderId="42" xfId="0" applyNumberFormat="1" applyFont="1" applyFill="1" applyBorder="1" applyAlignment="1" applyProtection="1">
      <alignment horizontal="right" vertical="center" indent="1"/>
    </xf>
    <xf numFmtId="1" fontId="49" fillId="21" borderId="42" xfId="0" applyNumberFormat="1"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47" fillId="0" borderId="41" xfId="0" applyFont="1" applyFill="1" applyBorder="1" applyAlignment="1" applyProtection="1">
      <alignment horizontal="left" vertical="center" wrapText="1" indent="2"/>
    </xf>
    <xf numFmtId="0" fontId="47" fillId="0" borderId="42" xfId="0" applyFont="1" applyBorder="1" applyAlignment="1" applyProtection="1">
      <alignment horizontal="center" vertical="center"/>
    </xf>
    <xf numFmtId="0" fontId="43" fillId="21" borderId="43" xfId="0" applyNumberFormat="1" applyFont="1" applyFill="1" applyBorder="1" applyAlignment="1" applyProtection="1">
      <alignment horizontal="left" vertical="center"/>
    </xf>
    <xf numFmtId="0" fontId="67" fillId="0" borderId="43" xfId="0" applyFont="1" applyFill="1" applyBorder="1" applyAlignment="1" applyProtection="1">
      <alignment horizontal="left" vertical="center" wrapText="1" indent="1"/>
    </xf>
    <xf numFmtId="0" fontId="26" fillId="0" borderId="43" xfId="0" applyFont="1" applyFill="1" applyBorder="1" applyAlignment="1" applyProtection="1">
      <alignment vertical="center"/>
    </xf>
    <xf numFmtId="0" fontId="29" fillId="0" borderId="44" xfId="0" applyFont="1" applyBorder="1" applyAlignment="1" applyProtection="1">
      <alignment horizontal="center" vertical="center"/>
    </xf>
    <xf numFmtId="165" fontId="47" fillId="0" borderId="44" xfId="0" applyNumberFormat="1" applyFont="1" applyFill="1" applyBorder="1" applyAlignment="1" applyProtection="1">
      <alignment horizontal="center" vertical="center"/>
    </xf>
    <xf numFmtId="165" fontId="45" fillId="21" borderId="44" xfId="0" applyNumberFormat="1" applyFont="1" applyFill="1" applyBorder="1" applyAlignment="1" applyProtection="1">
      <alignment horizontal="center" vertical="center"/>
    </xf>
    <xf numFmtId="1" fontId="29" fillId="22" borderId="44" xfId="0" applyNumberFormat="1" applyFont="1" applyFill="1" applyBorder="1" applyAlignment="1" applyProtection="1">
      <alignment horizontal="center" vertical="center"/>
    </xf>
    <xf numFmtId="9" fontId="29" fillId="22" borderId="44" xfId="40" applyFont="1" applyFill="1" applyBorder="1" applyAlignment="1" applyProtection="1">
      <alignment horizontal="center" vertical="center"/>
    </xf>
    <xf numFmtId="1" fontId="45" fillId="21" borderId="44" xfId="0" applyNumberFormat="1" applyFont="1" applyFill="1" applyBorder="1" applyAlignment="1" applyProtection="1">
      <alignment horizontal="right" vertical="center" indent="1"/>
    </xf>
    <xf numFmtId="1" fontId="49" fillId="21" borderId="44" xfId="0" applyNumberFormat="1"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165" fontId="26" fillId="0" borderId="10" xfId="0" applyNumberFormat="1" applyFont="1" applyFill="1" applyBorder="1" applyAlignment="1" applyProtection="1">
      <alignment horizontal="left" vertical="center" wrapText="1" indent="1"/>
    </xf>
    <xf numFmtId="0" fontId="26" fillId="0" borderId="45" xfId="0" applyFont="1" applyFill="1" applyBorder="1" applyAlignment="1" applyProtection="1">
      <alignment vertical="center"/>
    </xf>
    <xf numFmtId="1" fontId="29" fillId="22" borderId="45" xfId="0" applyNumberFormat="1" applyFont="1" applyFill="1" applyBorder="1" applyAlignment="1" applyProtection="1">
      <alignment horizontal="center" vertical="center"/>
    </xf>
    <xf numFmtId="0" fontId="70" fillId="0" borderId="41" xfId="0" applyFont="1" applyFill="1" applyBorder="1" applyAlignment="1" applyProtection="1">
      <alignment vertical="center"/>
    </xf>
    <xf numFmtId="165" fontId="45" fillId="21" borderId="12" xfId="0" applyNumberFormat="1" applyFont="1" applyFill="1" applyBorder="1" applyAlignment="1" applyProtection="1">
      <alignment horizontal="center" vertical="center"/>
    </xf>
    <xf numFmtId="165" fontId="45" fillId="21" borderId="0" xfId="0" applyNumberFormat="1" applyFont="1" applyFill="1" applyBorder="1" applyAlignment="1" applyProtection="1">
      <alignment horizontal="center" vertical="center"/>
    </xf>
    <xf numFmtId="165" fontId="45" fillId="21" borderId="46" xfId="0" applyNumberFormat="1" applyFont="1" applyFill="1" applyBorder="1" applyAlignment="1" applyProtection="1">
      <alignment horizontal="center" vertical="center"/>
    </xf>
    <xf numFmtId="0" fontId="47" fillId="0" borderId="43" xfId="0" applyFont="1" applyFill="1" applyBorder="1" applyAlignment="1" applyProtection="1">
      <alignment vertical="center"/>
    </xf>
    <xf numFmtId="0" fontId="47" fillId="0" borderId="44" xfId="0" applyFont="1" applyBorder="1" applyAlignment="1" applyProtection="1">
      <alignment horizontal="center" vertical="center"/>
    </xf>
    <xf numFmtId="1" fontId="69" fillId="22" borderId="11" xfId="0" applyNumberFormat="1" applyFont="1" applyFill="1" applyBorder="1" applyAlignment="1" applyProtection="1">
      <alignment horizontal="center" vertical="center"/>
    </xf>
    <xf numFmtId="165" fontId="69" fillId="21" borderId="0" xfId="0" applyNumberFormat="1" applyFont="1" applyFill="1" applyBorder="1" applyAlignment="1" applyProtection="1">
      <alignment horizontal="center" vertical="center"/>
    </xf>
    <xf numFmtId="1" fontId="49" fillId="21" borderId="0" xfId="0" applyNumberFormat="1" applyFont="1" applyFill="1" applyBorder="1" applyAlignment="1" applyProtection="1">
      <alignment horizontal="center" vertical="center"/>
    </xf>
    <xf numFmtId="0" fontId="71" fillId="0" borderId="41" xfId="0" applyFont="1" applyFill="1" applyBorder="1" applyAlignment="1" applyProtection="1">
      <alignment horizontal="left" vertical="center" wrapText="1" indent="2"/>
    </xf>
    <xf numFmtId="0" fontId="71" fillId="0" borderId="41" xfId="0" applyFont="1" applyFill="1" applyBorder="1" applyAlignment="1" applyProtection="1">
      <alignment vertical="center"/>
    </xf>
    <xf numFmtId="165" fontId="71" fillId="21" borderId="12" xfId="0" applyNumberFormat="1" applyFont="1" applyFill="1" applyBorder="1" applyAlignment="1" applyProtection="1">
      <alignment horizontal="center" vertical="center"/>
    </xf>
    <xf numFmtId="0" fontId="71" fillId="0" borderId="0" xfId="0" applyFont="1" applyBorder="1" applyAlignment="1" applyProtection="1">
      <alignment horizontal="center" vertical="center"/>
    </xf>
    <xf numFmtId="165" fontId="71" fillId="0" borderId="0" xfId="0" applyNumberFormat="1" applyFont="1" applyFill="1" applyBorder="1" applyAlignment="1" applyProtection="1">
      <alignment horizontal="center" vertical="center"/>
    </xf>
    <xf numFmtId="1" fontId="71" fillId="22" borderId="0" xfId="0" applyNumberFormat="1" applyFont="1" applyFill="1" applyBorder="1" applyAlignment="1" applyProtection="1">
      <alignment horizontal="center" vertical="center"/>
    </xf>
    <xf numFmtId="9" fontId="71" fillId="22" borderId="0" xfId="40" applyFont="1" applyFill="1" applyBorder="1" applyAlignment="1" applyProtection="1">
      <alignment horizontal="center" vertical="center"/>
    </xf>
    <xf numFmtId="1" fontId="71" fillId="21" borderId="0" xfId="0" applyNumberFormat="1" applyFont="1" applyFill="1" applyBorder="1" applyAlignment="1" applyProtection="1">
      <alignment horizontal="right" vertical="center" indent="1"/>
    </xf>
    <xf numFmtId="165" fontId="74" fillId="0" borderId="11" xfId="0" applyNumberFormat="1" applyFont="1" applyFill="1" applyBorder="1" applyAlignment="1" applyProtection="1">
      <alignment horizontal="center" vertical="center"/>
    </xf>
    <xf numFmtId="165" fontId="74" fillId="21" borderId="11" xfId="0" applyNumberFormat="1" applyFont="1" applyFill="1" applyBorder="1" applyAlignment="1" applyProtection="1">
      <alignment horizontal="center" vertical="center"/>
    </xf>
    <xf numFmtId="1" fontId="74" fillId="22" borderId="11" xfId="0" applyNumberFormat="1" applyFont="1" applyFill="1" applyBorder="1" applyAlignment="1" applyProtection="1">
      <alignment horizontal="center" vertical="center"/>
    </xf>
    <xf numFmtId="165" fontId="74" fillId="0" borderId="42" xfId="0" applyNumberFormat="1" applyFont="1" applyFill="1" applyBorder="1" applyAlignment="1" applyProtection="1">
      <alignment horizontal="center" vertical="center"/>
    </xf>
    <xf numFmtId="165" fontId="74" fillId="21" borderId="42" xfId="0" applyNumberFormat="1" applyFont="1" applyFill="1" applyBorder="1" applyAlignment="1" applyProtection="1">
      <alignment horizontal="center" vertical="center"/>
    </xf>
    <xf numFmtId="1" fontId="74" fillId="22" borderId="42" xfId="0" applyNumberFormat="1" applyFont="1" applyFill="1" applyBorder="1" applyAlignment="1" applyProtection="1">
      <alignment horizontal="center" vertical="center"/>
    </xf>
    <xf numFmtId="0" fontId="74" fillId="0" borderId="41" xfId="0" applyFont="1" applyFill="1" applyBorder="1" applyAlignment="1" applyProtection="1">
      <alignment horizontal="left" vertical="center" wrapText="1" indent="2"/>
    </xf>
    <xf numFmtId="0" fontId="74" fillId="0" borderId="10" xfId="0" applyFont="1" applyFill="1" applyBorder="1" applyAlignment="1" applyProtection="1">
      <alignment horizontal="left" vertical="center" wrapText="1" indent="2"/>
    </xf>
    <xf numFmtId="0" fontId="74" fillId="0" borderId="10" xfId="0" applyFont="1" applyFill="1" applyBorder="1" applyAlignment="1" applyProtection="1">
      <alignment vertical="center"/>
    </xf>
    <xf numFmtId="0" fontId="74" fillId="0" borderId="11" xfId="0" applyFont="1" applyBorder="1" applyAlignment="1" applyProtection="1">
      <alignment horizontal="center" vertical="center"/>
    </xf>
    <xf numFmtId="0" fontId="75" fillId="0" borderId="41" xfId="0" applyFont="1" applyFill="1" applyBorder="1" applyAlignment="1" applyProtection="1">
      <alignment vertical="center"/>
    </xf>
    <xf numFmtId="0" fontId="74" fillId="0" borderId="42" xfId="0" applyFont="1" applyBorder="1" applyAlignment="1" applyProtection="1">
      <alignment horizontal="center" vertical="center"/>
    </xf>
    <xf numFmtId="0" fontId="74" fillId="0" borderId="41" xfId="0" applyFont="1" applyFill="1" applyBorder="1" applyAlignment="1" applyProtection="1">
      <alignment vertical="center"/>
    </xf>
    <xf numFmtId="0" fontId="76" fillId="21" borderId="43" xfId="0" applyNumberFormat="1" applyFont="1" applyFill="1" applyBorder="1" applyAlignment="1" applyProtection="1">
      <alignment horizontal="left" vertical="center"/>
    </xf>
    <xf numFmtId="0" fontId="77" fillId="0" borderId="43" xfId="0" applyFont="1" applyFill="1" applyBorder="1" applyAlignment="1" applyProtection="1">
      <alignment horizontal="left" vertical="center" wrapText="1" indent="1"/>
    </xf>
    <xf numFmtId="0" fontId="78" fillId="0" borderId="45" xfId="0" applyFont="1" applyFill="1" applyBorder="1" applyAlignment="1" applyProtection="1">
      <alignment vertical="center"/>
    </xf>
    <xf numFmtId="0" fontId="78" fillId="0" borderId="44" xfId="0" applyFont="1" applyBorder="1" applyAlignment="1" applyProtection="1">
      <alignment horizontal="center" vertical="center"/>
    </xf>
    <xf numFmtId="165" fontId="78" fillId="0" borderId="44" xfId="0" applyNumberFormat="1" applyFont="1" applyFill="1" applyBorder="1" applyAlignment="1" applyProtection="1">
      <alignment horizontal="center" vertical="center"/>
    </xf>
    <xf numFmtId="165" fontId="78" fillId="21" borderId="44" xfId="0" applyNumberFormat="1" applyFont="1" applyFill="1" applyBorder="1" applyAlignment="1" applyProtection="1">
      <alignment horizontal="center" vertical="center"/>
    </xf>
    <xf numFmtId="1" fontId="78" fillId="22" borderId="44" xfId="0" applyNumberFormat="1" applyFont="1" applyFill="1" applyBorder="1" applyAlignment="1" applyProtection="1">
      <alignment horizontal="center" vertical="center"/>
    </xf>
    <xf numFmtId="9" fontId="78" fillId="22" borderId="44" xfId="40" applyFont="1" applyFill="1" applyBorder="1" applyAlignment="1" applyProtection="1">
      <alignment horizontal="center" vertical="center"/>
    </xf>
    <xf numFmtId="1" fontId="78" fillId="21" borderId="44" xfId="0" applyNumberFormat="1" applyFont="1" applyFill="1" applyBorder="1" applyAlignment="1" applyProtection="1">
      <alignment horizontal="right" vertical="center" indent="1"/>
    </xf>
    <xf numFmtId="1" fontId="79" fillId="21" borderId="44" xfId="0" applyNumberFormat="1" applyFont="1" applyFill="1" applyBorder="1" applyAlignment="1" applyProtection="1">
      <alignment horizontal="center" vertical="center"/>
    </xf>
    <xf numFmtId="0" fontId="78" fillId="0" borderId="43" xfId="0" applyFont="1" applyFill="1" applyBorder="1" applyAlignment="1" applyProtection="1">
      <alignment horizontal="center" vertical="center"/>
    </xf>
    <xf numFmtId="0" fontId="78" fillId="0" borderId="43" xfId="0" applyFont="1" applyFill="1" applyBorder="1" applyAlignment="1" applyProtection="1">
      <alignment vertical="center"/>
    </xf>
    <xf numFmtId="0" fontId="76" fillId="21" borderId="10" xfId="0" applyNumberFormat="1" applyFont="1" applyFill="1" applyBorder="1" applyAlignment="1" applyProtection="1">
      <alignment horizontal="left" vertical="center"/>
    </xf>
    <xf numFmtId="0" fontId="78" fillId="0" borderId="10" xfId="0" applyFont="1" applyFill="1" applyBorder="1" applyAlignment="1" applyProtection="1">
      <alignment horizontal="left" vertical="center" wrapText="1" indent="2"/>
    </xf>
    <xf numFmtId="0" fontId="78" fillId="0" borderId="12" xfId="0" applyFont="1" applyFill="1" applyBorder="1" applyAlignment="1" applyProtection="1">
      <alignment vertical="center"/>
    </xf>
    <xf numFmtId="0" fontId="78" fillId="0" borderId="11" xfId="0" applyFont="1" applyBorder="1" applyAlignment="1" applyProtection="1">
      <alignment horizontal="center" vertical="center"/>
    </xf>
    <xf numFmtId="165" fontId="78" fillId="0" borderId="11" xfId="0" applyNumberFormat="1" applyFont="1" applyFill="1" applyBorder="1" applyAlignment="1" applyProtection="1">
      <alignment horizontal="center" vertical="center"/>
    </xf>
    <xf numFmtId="165" fontId="78" fillId="21" borderId="11" xfId="0" applyNumberFormat="1" applyFont="1" applyFill="1" applyBorder="1" applyAlignment="1" applyProtection="1">
      <alignment horizontal="center" vertical="center"/>
    </xf>
    <xf numFmtId="1" fontId="78" fillId="22" borderId="11" xfId="0" applyNumberFormat="1" applyFont="1" applyFill="1" applyBorder="1" applyAlignment="1" applyProtection="1">
      <alignment horizontal="center" vertical="center"/>
    </xf>
    <xf numFmtId="9" fontId="78" fillId="22" borderId="11" xfId="40" applyFont="1" applyFill="1" applyBorder="1" applyAlignment="1" applyProtection="1">
      <alignment horizontal="center" vertical="center"/>
    </xf>
    <xf numFmtId="1" fontId="78" fillId="21" borderId="11" xfId="0" applyNumberFormat="1" applyFont="1" applyFill="1" applyBorder="1" applyAlignment="1" applyProtection="1">
      <alignment horizontal="right" vertical="center" indent="1"/>
    </xf>
    <xf numFmtId="1" fontId="79" fillId="21" borderId="11" xfId="0" applyNumberFormat="1" applyFont="1" applyFill="1" applyBorder="1" applyAlignment="1" applyProtection="1">
      <alignment horizontal="center" vertical="center"/>
    </xf>
    <xf numFmtId="0" fontId="78" fillId="0" borderId="10" xfId="0" applyFont="1" applyFill="1" applyBorder="1" applyAlignment="1" applyProtection="1">
      <alignment horizontal="center" vertical="center"/>
    </xf>
    <xf numFmtId="0" fontId="78" fillId="0" borderId="10" xfId="0" applyFont="1" applyFill="1" applyBorder="1" applyAlignment="1" applyProtection="1">
      <alignment vertical="center"/>
    </xf>
    <xf numFmtId="0" fontId="76" fillId="21" borderId="41" xfId="0" applyNumberFormat="1" applyFont="1" applyFill="1" applyBorder="1" applyAlignment="1" applyProtection="1">
      <alignment horizontal="left" vertical="center"/>
    </xf>
    <xf numFmtId="0" fontId="78" fillId="0" borderId="41" xfId="0" applyFont="1" applyFill="1" applyBorder="1" applyAlignment="1" applyProtection="1">
      <alignment horizontal="left" vertical="center" wrapText="1" indent="2"/>
    </xf>
    <xf numFmtId="0" fontId="78" fillId="0" borderId="41" xfId="0" applyFont="1" applyFill="1" applyBorder="1" applyAlignment="1" applyProtection="1">
      <alignment vertical="center"/>
    </xf>
    <xf numFmtId="0" fontId="78" fillId="0" borderId="42" xfId="0" applyFont="1" applyBorder="1" applyAlignment="1" applyProtection="1">
      <alignment horizontal="center" vertical="center"/>
    </xf>
    <xf numFmtId="165" fontId="78" fillId="0" borderId="42" xfId="0" applyNumberFormat="1" applyFont="1" applyFill="1" applyBorder="1" applyAlignment="1" applyProtection="1">
      <alignment horizontal="center" vertical="center"/>
    </xf>
    <xf numFmtId="165" fontId="78" fillId="21" borderId="42" xfId="0" applyNumberFormat="1" applyFont="1" applyFill="1" applyBorder="1" applyAlignment="1" applyProtection="1">
      <alignment horizontal="center" vertical="center"/>
    </xf>
    <xf numFmtId="1" fontId="78" fillId="22" borderId="42" xfId="0" applyNumberFormat="1" applyFont="1" applyFill="1" applyBorder="1" applyAlignment="1" applyProtection="1">
      <alignment horizontal="center" vertical="center"/>
    </xf>
    <xf numFmtId="9" fontId="78" fillId="22" borderId="42" xfId="40" applyFont="1" applyFill="1" applyBorder="1" applyAlignment="1" applyProtection="1">
      <alignment horizontal="center" vertical="center"/>
    </xf>
    <xf numFmtId="1" fontId="78" fillId="21" borderId="42" xfId="0" applyNumberFormat="1" applyFont="1" applyFill="1" applyBorder="1" applyAlignment="1" applyProtection="1">
      <alignment horizontal="right" vertical="center" indent="1"/>
    </xf>
    <xf numFmtId="1" fontId="79" fillId="21" borderId="42" xfId="0" applyNumberFormat="1" applyFont="1" applyFill="1" applyBorder="1" applyAlignment="1" applyProtection="1">
      <alignment horizontal="center" vertical="center"/>
    </xf>
    <xf numFmtId="0" fontId="78" fillId="0" borderId="41" xfId="0" applyFont="1" applyFill="1" applyBorder="1" applyAlignment="1" applyProtection="1">
      <alignment horizontal="center" vertical="center"/>
    </xf>
    <xf numFmtId="0" fontId="78" fillId="0" borderId="43" xfId="0" applyFont="1" applyBorder="1" applyAlignment="1" applyProtection="1">
      <alignment horizontal="center" vertical="center"/>
    </xf>
    <xf numFmtId="165" fontId="78" fillId="0" borderId="43" xfId="0" applyNumberFormat="1" applyFont="1" applyFill="1" applyBorder="1" applyAlignment="1" applyProtection="1">
      <alignment horizontal="center" vertical="center"/>
    </xf>
    <xf numFmtId="165" fontId="78" fillId="21" borderId="43" xfId="0" applyNumberFormat="1" applyFont="1" applyFill="1" applyBorder="1" applyAlignment="1" applyProtection="1">
      <alignment horizontal="center" vertical="center"/>
    </xf>
    <xf numFmtId="1" fontId="78" fillId="22" borderId="43" xfId="0" applyNumberFormat="1" applyFont="1" applyFill="1" applyBorder="1" applyAlignment="1" applyProtection="1">
      <alignment horizontal="center" vertical="center"/>
    </xf>
    <xf numFmtId="9" fontId="78" fillId="22" borderId="43" xfId="40" applyFont="1" applyFill="1" applyBorder="1" applyAlignment="1" applyProtection="1">
      <alignment horizontal="center" vertical="center"/>
    </xf>
    <xf numFmtId="1" fontId="78" fillId="21" borderId="43" xfId="0" applyNumberFormat="1" applyFont="1" applyFill="1" applyBorder="1" applyAlignment="1" applyProtection="1">
      <alignment horizontal="right" vertical="center" indent="1"/>
    </xf>
    <xf numFmtId="1" fontId="79" fillId="21" borderId="43" xfId="0" applyNumberFormat="1" applyFont="1" applyFill="1" applyBorder="1" applyAlignment="1" applyProtection="1">
      <alignment horizontal="center" vertical="center"/>
    </xf>
    <xf numFmtId="165" fontId="78" fillId="0" borderId="10" xfId="0" applyNumberFormat="1" applyFont="1" applyFill="1" applyBorder="1" applyAlignment="1" applyProtection="1">
      <alignment horizontal="center" vertical="center"/>
    </xf>
    <xf numFmtId="165" fontId="78" fillId="0" borderId="12" xfId="0" applyNumberFormat="1" applyFont="1" applyFill="1" applyBorder="1" applyAlignment="1" applyProtection="1">
      <alignment horizontal="center" vertical="center"/>
    </xf>
    <xf numFmtId="0" fontId="80" fillId="21" borderId="10" xfId="0" applyNumberFormat="1" applyFont="1" applyFill="1" applyBorder="1" applyAlignment="1" applyProtection="1">
      <alignment horizontal="left" vertical="center"/>
    </xf>
    <xf numFmtId="9" fontId="74" fillId="22" borderId="11" xfId="40" applyFont="1" applyFill="1" applyBorder="1" applyAlignment="1" applyProtection="1">
      <alignment horizontal="center" vertical="center"/>
    </xf>
    <xf numFmtId="0" fontId="80" fillId="21" borderId="41" xfId="0" applyNumberFormat="1" applyFont="1" applyFill="1" applyBorder="1" applyAlignment="1" applyProtection="1">
      <alignment horizontal="left" vertical="center"/>
    </xf>
    <xf numFmtId="9" fontId="74" fillId="22" borderId="42" xfId="40" applyFont="1" applyFill="1" applyBorder="1" applyAlignment="1" applyProtection="1">
      <alignment horizontal="center" vertical="center"/>
    </xf>
    <xf numFmtId="165" fontId="78" fillId="21" borderId="0" xfId="0" applyNumberFormat="1" applyFont="1" applyFill="1" applyBorder="1" applyAlignment="1" applyProtection="1">
      <alignment horizontal="center" vertical="center"/>
    </xf>
    <xf numFmtId="165" fontId="78" fillId="0" borderId="46" xfId="0" applyNumberFormat="1" applyFont="1" applyFill="1" applyBorder="1" applyAlignment="1" applyProtection="1">
      <alignment horizontal="center" vertical="center"/>
    </xf>
    <xf numFmtId="165" fontId="78" fillId="21" borderId="46" xfId="0" applyNumberFormat="1" applyFont="1" applyFill="1" applyBorder="1" applyAlignment="1" applyProtection="1">
      <alignment horizontal="center" vertical="center"/>
    </xf>
    <xf numFmtId="0" fontId="81" fillId="0" borderId="41" xfId="0" applyFont="1" applyFill="1" applyBorder="1" applyAlignment="1" applyProtection="1">
      <alignment vertical="center"/>
    </xf>
    <xf numFmtId="165" fontId="74" fillId="21" borderId="0" xfId="0" applyNumberFormat="1" applyFont="1" applyFill="1" applyBorder="1" applyAlignment="1" applyProtection="1">
      <alignment horizontal="center" vertical="center"/>
    </xf>
    <xf numFmtId="1" fontId="74" fillId="21" borderId="42" xfId="0" applyNumberFormat="1" applyFont="1" applyFill="1" applyBorder="1" applyAlignment="1" applyProtection="1">
      <alignment horizontal="right" vertical="center" indent="1"/>
    </xf>
    <xf numFmtId="165" fontId="74" fillId="21" borderId="12" xfId="0" applyNumberFormat="1" applyFont="1" applyFill="1" applyBorder="1" applyAlignment="1" applyProtection="1">
      <alignment horizontal="center" vertical="center"/>
    </xf>
    <xf numFmtId="0" fontId="58" fillId="23" borderId="33" xfId="0" applyNumberFormat="1" applyFont="1" applyFill="1" applyBorder="1" applyAlignment="1" applyProtection="1">
      <alignment horizontal="center" vertical="center"/>
    </xf>
    <xf numFmtId="0" fontId="58" fillId="23" borderId="13" xfId="0" applyNumberFormat="1" applyFont="1" applyFill="1" applyBorder="1" applyAlignment="1" applyProtection="1">
      <alignment horizontal="center" vertical="center"/>
    </xf>
    <xf numFmtId="0" fontId="58" fillId="23" borderId="34" xfId="0" applyNumberFormat="1" applyFont="1" applyFill="1" applyBorder="1" applyAlignment="1" applyProtection="1">
      <alignment horizontal="center" vertical="center"/>
    </xf>
    <xf numFmtId="167" fontId="39" fillId="23" borderId="33" xfId="0" applyNumberFormat="1" applyFont="1" applyFill="1" applyBorder="1" applyAlignment="1" applyProtection="1">
      <alignment horizontal="center" vertical="center"/>
    </xf>
    <xf numFmtId="167" fontId="39" fillId="23" borderId="13" xfId="0" applyNumberFormat="1" applyFont="1" applyFill="1" applyBorder="1" applyAlignment="1" applyProtection="1">
      <alignment horizontal="center" vertical="center"/>
    </xf>
    <xf numFmtId="167" fontId="39" fillId="23" borderId="34" xfId="0" applyNumberFormat="1" applyFont="1" applyFill="1" applyBorder="1" applyAlignment="1" applyProtection="1">
      <alignment horizontal="center" vertical="center"/>
    </xf>
    <xf numFmtId="167" fontId="39" fillId="23" borderId="27" xfId="0" applyNumberFormat="1" applyFont="1" applyFill="1" applyBorder="1" applyAlignment="1" applyProtection="1">
      <alignment horizontal="center" vertical="center"/>
    </xf>
    <xf numFmtId="167" fontId="39" fillId="23" borderId="28" xfId="0" applyNumberFormat="1" applyFont="1" applyFill="1" applyBorder="1" applyAlignment="1" applyProtection="1">
      <alignment horizontal="center" vertical="center"/>
    </xf>
    <xf numFmtId="0" fontId="58" fillId="23" borderId="29" xfId="0" applyNumberFormat="1" applyFont="1" applyFill="1" applyBorder="1" applyAlignment="1" applyProtection="1">
      <alignment horizontal="center" vertical="center"/>
    </xf>
    <xf numFmtId="0" fontId="58" fillId="23" borderId="30" xfId="0" applyNumberFormat="1" applyFont="1" applyFill="1" applyBorder="1" applyAlignment="1" applyProtection="1">
      <alignment horizontal="center" vertical="center"/>
    </xf>
    <xf numFmtId="167" fontId="39" fillId="23" borderId="29" xfId="0" applyNumberFormat="1" applyFont="1" applyFill="1" applyBorder="1" applyAlignment="1" applyProtection="1">
      <alignment horizontal="center" vertical="center"/>
    </xf>
    <xf numFmtId="167" fontId="39" fillId="23" borderId="30" xfId="0" applyNumberFormat="1" applyFont="1" applyFill="1" applyBorder="1" applyAlignment="1" applyProtection="1">
      <alignment horizontal="center" vertical="center"/>
    </xf>
    <xf numFmtId="0" fontId="58" fillId="23" borderId="27" xfId="0" applyNumberFormat="1" applyFont="1" applyFill="1" applyBorder="1" applyAlignment="1" applyProtection="1">
      <alignment horizontal="center" vertical="center"/>
    </xf>
    <xf numFmtId="0" fontId="58" fillId="23" borderId="28" xfId="0" applyNumberFormat="1" applyFont="1" applyFill="1" applyBorder="1" applyAlignment="1" applyProtection="1">
      <alignment horizontal="center" vertical="center"/>
    </xf>
    <xf numFmtId="0" fontId="58" fillId="23" borderId="31" xfId="0" applyNumberFormat="1" applyFont="1" applyFill="1" applyBorder="1" applyAlignment="1" applyProtection="1">
      <alignment horizontal="center" vertical="center"/>
    </xf>
    <xf numFmtId="0" fontId="58" fillId="23" borderId="32" xfId="0" applyNumberFormat="1" applyFont="1" applyFill="1" applyBorder="1" applyAlignment="1" applyProtection="1">
      <alignment horizontal="center" vertical="center"/>
    </xf>
    <xf numFmtId="167" fontId="39" fillId="23" borderId="31" xfId="0" applyNumberFormat="1" applyFont="1" applyFill="1" applyBorder="1" applyAlignment="1" applyProtection="1">
      <alignment horizontal="center" vertical="center"/>
    </xf>
    <xf numFmtId="167" fontId="39" fillId="23" borderId="32" xfId="0" applyNumberFormat="1" applyFont="1" applyFill="1" applyBorder="1" applyAlignment="1" applyProtection="1">
      <alignment horizontal="center" vertical="center"/>
    </xf>
    <xf numFmtId="0" fontId="62" fillId="24" borderId="0" xfId="34" applyFont="1" applyFill="1" applyAlignment="1" applyProtection="1">
      <alignment horizontal="left" vertical="center"/>
    </xf>
    <xf numFmtId="0" fontId="58" fillId="23" borderId="25" xfId="0" applyNumberFormat="1" applyFont="1" applyFill="1" applyBorder="1" applyAlignment="1" applyProtection="1">
      <alignment horizontal="center" vertical="center"/>
    </xf>
    <xf numFmtId="0" fontId="58" fillId="23" borderId="26" xfId="0" applyNumberFormat="1" applyFont="1" applyFill="1" applyBorder="1" applyAlignment="1" applyProtection="1">
      <alignment horizontal="center" vertical="center"/>
    </xf>
    <xf numFmtId="167" fontId="39" fillId="23" borderId="25" xfId="0" applyNumberFormat="1" applyFont="1" applyFill="1" applyBorder="1" applyAlignment="1" applyProtection="1">
      <alignment horizontal="center" vertical="center"/>
    </xf>
    <xf numFmtId="167" fontId="39" fillId="23" borderId="26" xfId="0" applyNumberFormat="1" applyFont="1" applyFill="1" applyBorder="1" applyAlignment="1" applyProtection="1">
      <alignment horizontal="center" vertical="center"/>
    </xf>
    <xf numFmtId="0" fontId="58" fillId="23" borderId="20" xfId="0" applyNumberFormat="1" applyFont="1" applyFill="1" applyBorder="1" applyAlignment="1" applyProtection="1">
      <alignment horizontal="center" vertical="center"/>
    </xf>
    <xf numFmtId="0" fontId="58" fillId="23" borderId="22" xfId="0" applyNumberFormat="1" applyFont="1" applyFill="1" applyBorder="1" applyAlignment="1" applyProtection="1">
      <alignment horizontal="center" vertical="center"/>
    </xf>
    <xf numFmtId="164" fontId="58" fillId="22" borderId="36" xfId="0" applyNumberFormat="1" applyFont="1" applyFill="1" applyBorder="1" applyAlignment="1" applyProtection="1">
      <alignment horizontal="center" vertical="center" shrinkToFit="1"/>
      <protection locked="0"/>
    </xf>
    <xf numFmtId="164" fontId="58" fillId="22" borderId="37" xfId="0" applyNumberFormat="1" applyFont="1" applyFill="1" applyBorder="1" applyAlignment="1" applyProtection="1">
      <alignment horizontal="center" vertical="center" shrinkToFit="1"/>
      <protection locked="0"/>
    </xf>
    <xf numFmtId="164" fontId="58" fillId="22" borderId="38" xfId="0" applyNumberFormat="1" applyFont="1" applyFill="1" applyBorder="1" applyAlignment="1" applyProtection="1">
      <alignment horizontal="center" vertical="center" shrinkToFit="1"/>
      <protection locked="0"/>
    </xf>
    <xf numFmtId="0" fontId="58" fillId="23" borderId="21" xfId="0" applyNumberFormat="1" applyFont="1" applyFill="1" applyBorder="1" applyAlignment="1" applyProtection="1">
      <alignment horizontal="center" vertical="center"/>
    </xf>
    <xf numFmtId="167" fontId="39" fillId="23" borderId="20" xfId="0" applyNumberFormat="1" applyFont="1" applyFill="1" applyBorder="1" applyAlignment="1" applyProtection="1">
      <alignment horizontal="center" vertical="center"/>
    </xf>
    <xf numFmtId="167" fontId="39" fillId="23" borderId="22" xfId="0" applyNumberFormat="1" applyFont="1" applyFill="1" applyBorder="1" applyAlignment="1" applyProtection="1">
      <alignment horizontal="center" vertical="center"/>
    </xf>
    <xf numFmtId="167" fontId="39" fillId="23" borderId="21" xfId="0" applyNumberFormat="1" applyFont="1" applyFill="1" applyBorder="1" applyAlignment="1" applyProtection="1">
      <alignment horizontal="center" vertical="center"/>
    </xf>
    <xf numFmtId="0" fontId="58" fillId="23" borderId="23" xfId="0" applyNumberFormat="1" applyFont="1" applyFill="1" applyBorder="1" applyAlignment="1" applyProtection="1">
      <alignment horizontal="center" vertical="center"/>
    </xf>
    <xf numFmtId="0" fontId="58" fillId="23" borderId="24" xfId="0" applyNumberFormat="1" applyFont="1" applyFill="1" applyBorder="1" applyAlignment="1" applyProtection="1">
      <alignment horizontal="center" vertical="center"/>
    </xf>
    <xf numFmtId="167" fontId="39" fillId="23" borderId="23" xfId="0" applyNumberFormat="1" applyFont="1" applyFill="1" applyBorder="1" applyAlignment="1" applyProtection="1">
      <alignment horizontal="center" vertical="center"/>
    </xf>
    <xf numFmtId="167" fontId="39" fillId="23" borderId="24" xfId="0" applyNumberFormat="1" applyFont="1" applyFill="1" applyBorder="1" applyAlignment="1" applyProtection="1">
      <alignment horizontal="center" vertical="center"/>
    </xf>
    <xf numFmtId="0" fontId="61" fillId="24" borderId="0" xfId="0" applyNumberFormat="1" applyFont="1" applyFill="1" applyBorder="1" applyAlignment="1" applyProtection="1">
      <alignment horizontal="left" vertical="center" wrapText="1"/>
      <protection locked="0"/>
    </xf>
    <xf numFmtId="0" fontId="76" fillId="21" borderId="45" xfId="0" applyNumberFormat="1" applyFont="1" applyFill="1" applyBorder="1" applyAlignment="1" applyProtection="1">
      <alignment horizontal="left" vertical="center"/>
    </xf>
    <xf numFmtId="0" fontId="77" fillId="0" borderId="45" xfId="0" applyFont="1" applyFill="1" applyBorder="1" applyAlignment="1" applyProtection="1">
      <alignment horizontal="left" vertical="center" wrapText="1" indent="1"/>
    </xf>
    <xf numFmtId="0" fontId="78" fillId="0" borderId="45" xfId="0" applyFont="1" applyBorder="1" applyAlignment="1" applyProtection="1">
      <alignment horizontal="center" vertical="center"/>
    </xf>
    <xf numFmtId="165" fontId="78" fillId="21" borderId="45" xfId="0" applyNumberFormat="1" applyFont="1" applyFill="1" applyBorder="1" applyAlignment="1" applyProtection="1">
      <alignment horizontal="center" vertical="center"/>
    </xf>
    <xf numFmtId="1" fontId="78" fillId="22" borderId="45" xfId="0" applyNumberFormat="1" applyFont="1" applyFill="1" applyBorder="1" applyAlignment="1" applyProtection="1">
      <alignment horizontal="center" vertical="center"/>
    </xf>
    <xf numFmtId="9" fontId="78" fillId="22" borderId="45" xfId="40" applyFont="1" applyFill="1" applyBorder="1" applyAlignment="1" applyProtection="1">
      <alignment horizontal="center" vertical="center"/>
    </xf>
    <xf numFmtId="1" fontId="78" fillId="21" borderId="45" xfId="0" applyNumberFormat="1" applyFont="1" applyFill="1" applyBorder="1" applyAlignment="1" applyProtection="1">
      <alignment horizontal="right" vertical="center" indent="1"/>
    </xf>
    <xf numFmtId="1" fontId="79" fillId="21" borderId="45" xfId="0" applyNumberFormat="1" applyFont="1" applyFill="1" applyBorder="1" applyAlignment="1" applyProtection="1">
      <alignment horizontal="center" vertical="center"/>
    </xf>
    <xf numFmtId="0" fontId="78" fillId="0" borderId="45" xfId="0" applyFont="1" applyFill="1" applyBorder="1" applyAlignment="1" applyProtection="1">
      <alignment horizontal="center" vertical="center"/>
    </xf>
    <xf numFmtId="165" fontId="69" fillId="0" borderId="42" xfId="0" applyNumberFormat="1" applyFont="1" applyFill="1" applyBorder="1" applyAlignment="1" applyProtection="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2620">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ont>
        <color theme="0"/>
      </font>
      <fill>
        <patternFill>
          <bgColor theme="9" tint="-0.24994659260841701"/>
        </patternFill>
      </fill>
    </dxf>
    <dxf>
      <border>
        <left style="thin">
          <color theme="9" tint="-0.24994659260841701"/>
        </left>
        <right style="thin">
          <color theme="9" tint="-0.24994659260841701"/>
        </right>
        <vertical/>
        <horizontal/>
      </border>
    </dxf>
    <dxf>
      <fill>
        <patternFill>
          <bgColor rgb="FF0070C0"/>
        </patternFill>
      </fill>
    </dxf>
    <dxf>
      <fill>
        <patternFill>
          <bgColor theme="0" tint="-0.499984740745262"/>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C00CC"/>
      <color rgb="FFFFCCCC"/>
      <color rgb="FFFF9900"/>
      <color rgb="FF91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I$4" horiz="1" max="100" min="1" page="0" val="7"/>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110191</xdr:colOff>
      <xdr:row>0</xdr:row>
      <xdr:rowOff>1349375</xdr:rowOff>
    </xdr:from>
    <xdr:to>
      <xdr:col>15</xdr:col>
      <xdr:colOff>33110</xdr:colOff>
      <xdr:row>6</xdr:row>
      <xdr:rowOff>53975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10</xdr:col>
          <xdr:colOff>12700</xdr:colOff>
          <xdr:row>1</xdr:row>
          <xdr:rowOff>38100</xdr:rowOff>
        </xdr:from>
        <xdr:to>
          <xdr:col>40</xdr:col>
          <xdr:colOff>101600</xdr:colOff>
          <xdr:row>1</xdr:row>
          <xdr:rowOff>228600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16</xdr:col>
      <xdr:colOff>177800</xdr:colOff>
      <xdr:row>48</xdr:row>
      <xdr:rowOff>54741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330200"/>
          <a:ext cx="12560300" cy="7649341"/>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Links/go.php?urlid=GanttChartPro"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HE157"/>
  <sheetViews>
    <sheetView showGridLines="0" tabSelected="1" zoomScale="110" zoomScaleNormal="110" workbookViewId="0">
      <pane ySplit="7" topLeftCell="A19" activePane="bottomLeft" state="frozen"/>
      <selection pane="bottomLeft" activeCell="I5" sqref="I5"/>
    </sheetView>
  </sheetViews>
  <sheetFormatPr baseColWidth="10" defaultColWidth="9.1640625" defaultRowHeight="13"/>
  <cols>
    <col min="1" max="1" width="5.83203125" style="3" customWidth="1"/>
    <col min="2" max="2" width="51.33203125" style="1" customWidth="1"/>
    <col min="3" max="3" width="15.6640625" style="1" customWidth="1"/>
    <col min="4" max="4" width="3.33203125" style="4" customWidth="1"/>
    <col min="5" max="6" width="12" style="1" customWidth="1"/>
    <col min="7" max="7" width="6" style="1" customWidth="1"/>
    <col min="8" max="8" width="6.6640625" style="1" customWidth="1"/>
    <col min="9" max="9" width="5.83203125" style="1" customWidth="1"/>
    <col min="10" max="213" width="1.5" style="1" customWidth="1"/>
    <col min="214" max="16384" width="9.1640625" style="2"/>
  </cols>
  <sheetData>
    <row r="1" spans="1:213" s="33" customFormat="1" ht="110" customHeight="1">
      <c r="A1" s="271" t="s">
        <v>100</v>
      </c>
      <c r="B1" s="271"/>
      <c r="C1" s="271"/>
      <c r="D1" s="271"/>
      <c r="E1" s="271"/>
      <c r="F1" s="271"/>
      <c r="G1" s="271"/>
      <c r="H1" s="271"/>
      <c r="I1" s="31"/>
      <c r="J1" s="31"/>
      <c r="K1" s="32" t="s">
        <v>16</v>
      </c>
      <c r="L1" s="31"/>
      <c r="M1" s="31"/>
      <c r="N1" s="31"/>
      <c r="O1" s="31"/>
      <c r="P1" s="31"/>
      <c r="Q1" s="31"/>
      <c r="R1" s="31"/>
      <c r="S1" s="31"/>
      <c r="T1" s="31"/>
      <c r="U1" s="31"/>
      <c r="V1" s="31"/>
      <c r="W1" s="31"/>
      <c r="X1" s="31"/>
      <c r="Y1" s="31"/>
      <c r="Z1" s="31"/>
      <c r="AA1" s="31"/>
      <c r="AB1" s="31"/>
      <c r="AC1" s="31"/>
      <c r="AD1" s="253" t="s">
        <v>19</v>
      </c>
      <c r="AE1" s="253"/>
      <c r="AF1" s="253"/>
      <c r="AG1" s="253"/>
      <c r="AH1" s="253"/>
      <c r="AI1" s="253"/>
      <c r="AJ1" s="253"/>
      <c r="AK1" s="253"/>
      <c r="AL1" s="253"/>
      <c r="AM1" s="253"/>
      <c r="AN1" s="253"/>
      <c r="AO1" s="253"/>
      <c r="AP1" s="253"/>
      <c r="AQ1" s="253"/>
      <c r="AR1" s="253"/>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row>
    <row r="2" spans="1:213" s="55" customFormat="1" ht="21" customHeight="1">
      <c r="A2" s="117" t="s">
        <v>0</v>
      </c>
      <c r="B2" s="51"/>
      <c r="C2" s="51"/>
      <c r="D2" s="52"/>
      <c r="E2" s="53"/>
      <c r="F2" s="54"/>
    </row>
    <row r="3" spans="1:213" s="101" customFormat="1" ht="6.75" customHeight="1" thickBot="1">
      <c r="A3" s="96"/>
      <c r="B3" s="97"/>
      <c r="C3" s="97"/>
      <c r="D3" s="98"/>
      <c r="E3" s="99"/>
      <c r="F3" s="100"/>
      <c r="K3" s="120"/>
      <c r="L3" s="121"/>
      <c r="M3" s="121"/>
      <c r="N3" s="121"/>
      <c r="O3" s="121"/>
      <c r="P3" s="121"/>
      <c r="Q3" s="122"/>
      <c r="R3" s="120"/>
      <c r="S3" s="121"/>
      <c r="T3" s="121"/>
      <c r="U3" s="121"/>
      <c r="V3" s="121"/>
      <c r="W3" s="121"/>
      <c r="X3" s="122"/>
      <c r="Y3" s="120"/>
      <c r="Z3" s="121"/>
      <c r="AA3" s="121"/>
      <c r="AB3" s="121"/>
      <c r="AC3" s="121"/>
      <c r="AD3" s="121"/>
      <c r="AE3" s="122"/>
      <c r="AF3" s="120"/>
      <c r="AG3" s="121"/>
      <c r="AH3" s="121"/>
      <c r="AI3" s="121"/>
      <c r="AJ3" s="121"/>
      <c r="AK3" s="121"/>
      <c r="AL3" s="122"/>
      <c r="AM3" s="120"/>
      <c r="AN3" s="121"/>
      <c r="AO3" s="121"/>
      <c r="AP3" s="121"/>
      <c r="AQ3" s="121"/>
      <c r="AR3" s="121"/>
      <c r="AS3" s="122"/>
      <c r="AT3" s="120"/>
      <c r="AU3" s="121"/>
      <c r="AV3" s="121"/>
      <c r="AW3" s="121"/>
      <c r="AX3" s="121"/>
      <c r="AY3" s="121"/>
      <c r="AZ3" s="122"/>
      <c r="BA3" s="120"/>
      <c r="BB3" s="121"/>
      <c r="BC3" s="121"/>
      <c r="BD3" s="121"/>
      <c r="BE3" s="121"/>
      <c r="BF3" s="121"/>
      <c r="BG3" s="122"/>
      <c r="BH3" s="120"/>
      <c r="BI3" s="121"/>
      <c r="BJ3" s="121"/>
      <c r="BK3" s="121"/>
      <c r="BL3" s="121"/>
      <c r="BM3" s="121"/>
      <c r="BN3" s="122"/>
      <c r="BO3" s="120"/>
      <c r="BP3" s="121"/>
      <c r="BQ3" s="121"/>
      <c r="BR3" s="121"/>
      <c r="BS3" s="121"/>
      <c r="BT3" s="121"/>
      <c r="BU3" s="122"/>
      <c r="BV3" s="120"/>
      <c r="BW3" s="121"/>
      <c r="BX3" s="121"/>
      <c r="BY3" s="121"/>
      <c r="BZ3" s="121"/>
      <c r="CA3" s="121"/>
      <c r="CB3" s="122"/>
      <c r="CC3" s="120"/>
      <c r="CD3" s="121"/>
      <c r="CE3" s="121"/>
      <c r="CF3" s="121"/>
      <c r="CG3" s="121"/>
      <c r="CH3" s="121"/>
      <c r="CI3" s="122"/>
      <c r="CJ3" s="120"/>
      <c r="CK3" s="121"/>
      <c r="CL3" s="121"/>
      <c r="CM3" s="121"/>
      <c r="CN3" s="121"/>
      <c r="CO3" s="121"/>
      <c r="CP3" s="122"/>
      <c r="CQ3" s="120"/>
      <c r="CR3" s="121"/>
      <c r="CS3" s="121"/>
      <c r="CT3" s="121"/>
      <c r="CU3" s="121"/>
      <c r="CV3" s="121"/>
      <c r="CW3" s="122"/>
      <c r="CX3" s="120"/>
      <c r="CY3" s="121"/>
      <c r="CZ3" s="121"/>
      <c r="DA3" s="121"/>
      <c r="DB3" s="121"/>
      <c r="DC3" s="121"/>
      <c r="DD3" s="122"/>
      <c r="DE3" s="120"/>
      <c r="DF3" s="121"/>
      <c r="DG3" s="121"/>
      <c r="DH3" s="121"/>
      <c r="DI3" s="121"/>
      <c r="DJ3" s="121"/>
      <c r="DK3" s="122"/>
      <c r="DL3" s="120"/>
      <c r="DM3" s="121"/>
      <c r="DN3" s="121"/>
      <c r="DO3" s="121"/>
      <c r="DP3" s="121"/>
      <c r="DQ3" s="121"/>
      <c r="DR3" s="122"/>
      <c r="DS3" s="120"/>
      <c r="DT3" s="121"/>
      <c r="DU3" s="121"/>
      <c r="DV3" s="121"/>
      <c r="DW3" s="121"/>
      <c r="DX3" s="121"/>
      <c r="DY3" s="122"/>
      <c r="DZ3" s="120"/>
      <c r="EA3" s="121"/>
      <c r="EB3" s="121"/>
      <c r="EC3" s="121"/>
      <c r="ED3" s="121"/>
      <c r="EE3" s="121"/>
      <c r="EF3" s="122"/>
      <c r="EG3" s="120"/>
      <c r="EH3" s="121"/>
      <c r="EI3" s="121"/>
      <c r="EJ3" s="121"/>
      <c r="EK3" s="121"/>
      <c r="EL3" s="121"/>
      <c r="EM3" s="122"/>
      <c r="EN3" s="120"/>
      <c r="EO3" s="121"/>
      <c r="EP3" s="121"/>
      <c r="EQ3" s="121"/>
      <c r="ER3" s="121"/>
      <c r="ES3" s="121"/>
      <c r="ET3" s="122"/>
      <c r="EU3" s="120"/>
      <c r="EV3" s="121"/>
      <c r="EW3" s="121"/>
      <c r="EX3" s="121"/>
      <c r="EY3" s="121"/>
      <c r="EZ3" s="121"/>
      <c r="FA3" s="122"/>
      <c r="FB3" s="120"/>
      <c r="FC3" s="121"/>
      <c r="FD3" s="121"/>
      <c r="FE3" s="121"/>
      <c r="FF3" s="121"/>
      <c r="FG3" s="121"/>
      <c r="FH3" s="122"/>
      <c r="FI3" s="120"/>
      <c r="FJ3" s="121"/>
      <c r="FK3" s="121"/>
      <c r="FL3" s="121"/>
      <c r="FM3" s="121"/>
      <c r="FN3" s="121"/>
      <c r="FO3" s="122"/>
      <c r="FP3" s="120"/>
      <c r="FQ3" s="121"/>
      <c r="FR3" s="121"/>
      <c r="FS3" s="121"/>
      <c r="FT3" s="121"/>
      <c r="FU3" s="121"/>
      <c r="FV3" s="122"/>
      <c r="FW3" s="120"/>
      <c r="FX3" s="121"/>
      <c r="FY3" s="121"/>
      <c r="FZ3" s="121"/>
      <c r="GA3" s="121"/>
      <c r="GB3" s="121"/>
      <c r="GC3" s="122"/>
      <c r="GD3" s="120"/>
      <c r="GE3" s="121"/>
      <c r="GF3" s="121"/>
      <c r="GG3" s="121"/>
      <c r="GH3" s="121"/>
      <c r="GI3" s="121"/>
      <c r="GJ3" s="122"/>
      <c r="GK3" s="120"/>
      <c r="GL3" s="121"/>
      <c r="GM3" s="121"/>
      <c r="GN3" s="121"/>
      <c r="GO3" s="121"/>
      <c r="GP3" s="121"/>
      <c r="GQ3" s="122"/>
      <c r="GR3" s="120"/>
      <c r="GS3" s="121"/>
      <c r="GT3" s="121"/>
      <c r="GU3" s="121"/>
      <c r="GV3" s="121"/>
      <c r="GW3" s="121"/>
      <c r="GX3" s="122"/>
      <c r="GY3" s="120"/>
      <c r="GZ3" s="121"/>
      <c r="HA3" s="121"/>
      <c r="HB3" s="121"/>
      <c r="HC3" s="121"/>
      <c r="HD3" s="121"/>
      <c r="HE3" s="122"/>
    </row>
    <row r="4" spans="1:213" s="113" customFormat="1" ht="19.5" customHeight="1" thickBot="1">
      <c r="A4" s="115"/>
      <c r="B4" s="118" t="s">
        <v>20</v>
      </c>
      <c r="C4" s="260">
        <v>43466</v>
      </c>
      <c r="D4" s="261"/>
      <c r="E4" s="262"/>
      <c r="H4" s="118" t="s">
        <v>15</v>
      </c>
      <c r="I4" s="119">
        <v>7</v>
      </c>
      <c r="K4" s="258" t="str">
        <f>"Week "&amp;(K6-($C$4-WEEKDAY($C$4,1)+2))/7+1</f>
        <v>Week 7</v>
      </c>
      <c r="L4" s="236"/>
      <c r="M4" s="236"/>
      <c r="N4" s="236"/>
      <c r="O4" s="236"/>
      <c r="P4" s="236"/>
      <c r="Q4" s="263"/>
      <c r="R4" s="258" t="str">
        <f>"Week "&amp;(R6-($C$4-WEEKDAY($C$4,1)+2))/7+1</f>
        <v>Week 8</v>
      </c>
      <c r="S4" s="236"/>
      <c r="T4" s="236"/>
      <c r="U4" s="236"/>
      <c r="V4" s="236"/>
      <c r="W4" s="236"/>
      <c r="X4" s="259"/>
      <c r="Y4" s="267" t="str">
        <f>"Week "&amp;(Y6-($C$4-WEEKDAY($C$4,1)+2))/7+1</f>
        <v>Week 9</v>
      </c>
      <c r="Z4" s="236"/>
      <c r="AA4" s="236"/>
      <c r="AB4" s="236"/>
      <c r="AC4" s="236"/>
      <c r="AD4" s="236"/>
      <c r="AE4" s="268"/>
      <c r="AF4" s="254" t="str">
        <f>"Week "&amp;(AF6-($C$4-WEEKDAY($C$4,1)+2))/7+1</f>
        <v>Week 10</v>
      </c>
      <c r="AG4" s="236"/>
      <c r="AH4" s="236"/>
      <c r="AI4" s="236"/>
      <c r="AJ4" s="236"/>
      <c r="AK4" s="236"/>
      <c r="AL4" s="255"/>
      <c r="AM4" s="247" t="str">
        <f>"Week "&amp;(AM6-($C$4-WEEKDAY($C$4,1)+2))/7+1</f>
        <v>Week 11</v>
      </c>
      <c r="AN4" s="236"/>
      <c r="AO4" s="236"/>
      <c r="AP4" s="236"/>
      <c r="AQ4" s="236"/>
      <c r="AR4" s="236"/>
      <c r="AS4" s="248"/>
      <c r="AT4" s="243" t="str">
        <f>"Week "&amp;(AT6-($C$4-WEEKDAY($C$4,1)+2))/7+1</f>
        <v>Week 12</v>
      </c>
      <c r="AU4" s="236"/>
      <c r="AV4" s="236"/>
      <c r="AW4" s="236"/>
      <c r="AX4" s="236"/>
      <c r="AY4" s="236"/>
      <c r="AZ4" s="244"/>
      <c r="BA4" s="249" t="str">
        <f>"Week "&amp;(BA6-($C$4-WEEKDAY($C$4,1)+2))/7+1</f>
        <v>Week 13</v>
      </c>
      <c r="BB4" s="236"/>
      <c r="BC4" s="236"/>
      <c r="BD4" s="236"/>
      <c r="BE4" s="236"/>
      <c r="BF4" s="236"/>
      <c r="BG4" s="250"/>
      <c r="BH4" s="235" t="str">
        <f>"Week "&amp;(BH6-($C$4-WEEKDAY($C$4,1)+2))/7+1</f>
        <v>Week 14</v>
      </c>
      <c r="BI4" s="236"/>
      <c r="BJ4" s="236"/>
      <c r="BK4" s="236"/>
      <c r="BL4" s="236"/>
      <c r="BM4" s="236"/>
      <c r="BN4" s="237"/>
      <c r="BO4" s="235" t="str">
        <f>"Week "&amp;(BO6-($C$4-WEEKDAY($C$4,1)+2))/7+1</f>
        <v>Week 15</v>
      </c>
      <c r="BP4" s="236"/>
      <c r="BQ4" s="236"/>
      <c r="BR4" s="236"/>
      <c r="BS4" s="236"/>
      <c r="BT4" s="236"/>
      <c r="BU4" s="237"/>
      <c r="BV4" s="235" t="str">
        <f>"Week "&amp;(BV6-($C$4-WEEKDAY($C$4,1)+2))/7+1</f>
        <v>Week 16</v>
      </c>
      <c r="BW4" s="236"/>
      <c r="BX4" s="236"/>
      <c r="BY4" s="236"/>
      <c r="BZ4" s="236"/>
      <c r="CA4" s="236"/>
      <c r="CB4" s="237"/>
      <c r="CC4" s="235" t="str">
        <f>"Week "&amp;(CC6-($C$4-WEEKDAY($C$4,1)+2))/7+1</f>
        <v>Week 17</v>
      </c>
      <c r="CD4" s="236"/>
      <c r="CE4" s="236"/>
      <c r="CF4" s="236"/>
      <c r="CG4" s="236"/>
      <c r="CH4" s="236"/>
      <c r="CI4" s="237"/>
      <c r="CJ4" s="235" t="str">
        <f>"Week "&amp;(CJ6-($C$4-WEEKDAY($C$4,1)+2))/7+1</f>
        <v>Week 18</v>
      </c>
      <c r="CK4" s="236"/>
      <c r="CL4" s="236"/>
      <c r="CM4" s="236"/>
      <c r="CN4" s="236"/>
      <c r="CO4" s="236"/>
      <c r="CP4" s="237"/>
      <c r="CQ4" s="235" t="str">
        <f>"Week "&amp;(CQ6-($C$4-WEEKDAY($C$4,1)+2))/7+1</f>
        <v>Week 19</v>
      </c>
      <c r="CR4" s="236"/>
      <c r="CS4" s="236"/>
      <c r="CT4" s="236"/>
      <c r="CU4" s="236"/>
      <c r="CV4" s="236"/>
      <c r="CW4" s="237"/>
      <c r="CX4" s="235" t="str">
        <f>"Week "&amp;(CX6-($C$4-WEEKDAY($C$4,1)+2))/7+1</f>
        <v>Week 20</v>
      </c>
      <c r="CY4" s="236"/>
      <c r="CZ4" s="236"/>
      <c r="DA4" s="236"/>
      <c r="DB4" s="236"/>
      <c r="DC4" s="236"/>
      <c r="DD4" s="237"/>
      <c r="DE4" s="235" t="str">
        <f>"Week "&amp;(DE6-($C$4-WEEKDAY($C$4,1)+2))/7+1</f>
        <v>Week 21</v>
      </c>
      <c r="DF4" s="236"/>
      <c r="DG4" s="236"/>
      <c r="DH4" s="236"/>
      <c r="DI4" s="236"/>
      <c r="DJ4" s="236"/>
      <c r="DK4" s="237"/>
      <c r="DL4" s="235" t="str">
        <f>"Week "&amp;(DL6-($C$4-WEEKDAY($C$4,1)+2))/7+1</f>
        <v>Week 22</v>
      </c>
      <c r="DM4" s="236"/>
      <c r="DN4" s="236"/>
      <c r="DO4" s="236"/>
      <c r="DP4" s="236"/>
      <c r="DQ4" s="236"/>
      <c r="DR4" s="237"/>
      <c r="DS4" s="235" t="str">
        <f>"Week "&amp;(DS6-($C$4-WEEKDAY($C$4,1)+2))/7+1</f>
        <v>Week 23</v>
      </c>
      <c r="DT4" s="236"/>
      <c r="DU4" s="236"/>
      <c r="DV4" s="236"/>
      <c r="DW4" s="236"/>
      <c r="DX4" s="236"/>
      <c r="DY4" s="237"/>
      <c r="DZ4" s="235" t="str">
        <f>"Week "&amp;(DZ6-($C$4-WEEKDAY($C$4,1)+2))/7+1</f>
        <v>Week 24</v>
      </c>
      <c r="EA4" s="236"/>
      <c r="EB4" s="236"/>
      <c r="EC4" s="236"/>
      <c r="ED4" s="236"/>
      <c r="EE4" s="236"/>
      <c r="EF4" s="237"/>
      <c r="EG4" s="235" t="str">
        <f>"Week "&amp;(EG6-($C$4-WEEKDAY($C$4,1)+2))/7+1</f>
        <v>Week 25</v>
      </c>
      <c r="EH4" s="236"/>
      <c r="EI4" s="236"/>
      <c r="EJ4" s="236"/>
      <c r="EK4" s="236"/>
      <c r="EL4" s="236"/>
      <c r="EM4" s="237"/>
      <c r="EN4" s="235" t="str">
        <f>"Week "&amp;(EN6-($C$4-WEEKDAY($C$4,1)+2))/7+1</f>
        <v>Week 26</v>
      </c>
      <c r="EO4" s="236"/>
      <c r="EP4" s="236"/>
      <c r="EQ4" s="236"/>
      <c r="ER4" s="236"/>
      <c r="ES4" s="236"/>
      <c r="ET4" s="237"/>
      <c r="EU4" s="235" t="str">
        <f>"Week "&amp;(EU6-($C$4-WEEKDAY($C$4,1)+2))/7+1</f>
        <v>Week 27</v>
      </c>
      <c r="EV4" s="236"/>
      <c r="EW4" s="236"/>
      <c r="EX4" s="236"/>
      <c r="EY4" s="236"/>
      <c r="EZ4" s="236"/>
      <c r="FA4" s="237"/>
      <c r="FB4" s="235" t="str">
        <f>"Week "&amp;(FB6-($C$4-WEEKDAY($C$4,1)+2))/7+1</f>
        <v>Week 28</v>
      </c>
      <c r="FC4" s="236"/>
      <c r="FD4" s="236"/>
      <c r="FE4" s="236"/>
      <c r="FF4" s="236"/>
      <c r="FG4" s="236"/>
      <c r="FH4" s="237"/>
      <c r="FI4" s="235" t="str">
        <f>"Week "&amp;(FI6-($C$4-WEEKDAY($C$4,1)+2))/7+1</f>
        <v>Week 29</v>
      </c>
      <c r="FJ4" s="236"/>
      <c r="FK4" s="236"/>
      <c r="FL4" s="236"/>
      <c r="FM4" s="236"/>
      <c r="FN4" s="236"/>
      <c r="FO4" s="237"/>
      <c r="FP4" s="235" t="str">
        <f>"Week "&amp;(FP6-($C$4-WEEKDAY($C$4,1)+2))/7+1</f>
        <v>Week 30</v>
      </c>
      <c r="FQ4" s="236"/>
      <c r="FR4" s="236"/>
      <c r="FS4" s="236"/>
      <c r="FT4" s="236"/>
      <c r="FU4" s="236"/>
      <c r="FV4" s="237"/>
      <c r="FW4" s="235" t="str">
        <f>"Week "&amp;(FW6-($C$4-WEEKDAY($C$4,1)+2))/7+1</f>
        <v>Week 31</v>
      </c>
      <c r="FX4" s="236"/>
      <c r="FY4" s="236"/>
      <c r="FZ4" s="236"/>
      <c r="GA4" s="236"/>
      <c r="GB4" s="236"/>
      <c r="GC4" s="237"/>
      <c r="GD4" s="235" t="str">
        <f>"Week "&amp;(GD6-($C$4-WEEKDAY($C$4,1)+2))/7+1</f>
        <v>Week 32</v>
      </c>
      <c r="GE4" s="236"/>
      <c r="GF4" s="236"/>
      <c r="GG4" s="236"/>
      <c r="GH4" s="236"/>
      <c r="GI4" s="236"/>
      <c r="GJ4" s="237"/>
      <c r="GK4" s="235" t="str">
        <f>"Week "&amp;(GK6-($C$4-WEEKDAY($C$4,1)+2))/7+1</f>
        <v>Week 33</v>
      </c>
      <c r="GL4" s="236"/>
      <c r="GM4" s="236"/>
      <c r="GN4" s="236"/>
      <c r="GO4" s="236"/>
      <c r="GP4" s="236"/>
      <c r="GQ4" s="237"/>
      <c r="GR4" s="235" t="str">
        <f>"Week "&amp;(GR6-($C$4-WEEKDAY($C$4,1)+2))/7+1</f>
        <v>Week 34</v>
      </c>
      <c r="GS4" s="236"/>
      <c r="GT4" s="236"/>
      <c r="GU4" s="236"/>
      <c r="GV4" s="236"/>
      <c r="GW4" s="236"/>
      <c r="GX4" s="237"/>
      <c r="GY4" s="235" t="str">
        <f>"Week "&amp;(GY6-($C$4-WEEKDAY($C$4,1)+2))/7+1</f>
        <v>Week 35</v>
      </c>
      <c r="GZ4" s="236"/>
      <c r="HA4" s="236"/>
      <c r="HB4" s="236"/>
      <c r="HC4" s="236"/>
      <c r="HD4" s="236"/>
      <c r="HE4" s="237"/>
    </row>
    <row r="5" spans="1:213" s="50" customFormat="1" ht="19.5" customHeight="1" thickBot="1">
      <c r="A5" s="116"/>
      <c r="B5" s="118" t="s">
        <v>17</v>
      </c>
      <c r="C5" s="260"/>
      <c r="D5" s="261"/>
      <c r="E5" s="262"/>
      <c r="F5" s="114"/>
      <c r="G5" s="114"/>
      <c r="H5" s="114"/>
      <c r="I5" s="114"/>
      <c r="J5" s="49"/>
      <c r="K5" s="264">
        <f>K6</f>
        <v>43507</v>
      </c>
      <c r="L5" s="239"/>
      <c r="M5" s="239"/>
      <c r="N5" s="239"/>
      <c r="O5" s="239"/>
      <c r="P5" s="239"/>
      <c r="Q5" s="266"/>
      <c r="R5" s="264">
        <f>R6</f>
        <v>43514</v>
      </c>
      <c r="S5" s="239"/>
      <c r="T5" s="239"/>
      <c r="U5" s="239"/>
      <c r="V5" s="239"/>
      <c r="W5" s="239"/>
      <c r="X5" s="265"/>
      <c r="Y5" s="269">
        <f>Y6</f>
        <v>43521</v>
      </c>
      <c r="Z5" s="239"/>
      <c r="AA5" s="239"/>
      <c r="AB5" s="239"/>
      <c r="AC5" s="239"/>
      <c r="AD5" s="239"/>
      <c r="AE5" s="270"/>
      <c r="AF5" s="256">
        <f>AF6</f>
        <v>43528</v>
      </c>
      <c r="AG5" s="239"/>
      <c r="AH5" s="239"/>
      <c r="AI5" s="239"/>
      <c r="AJ5" s="239"/>
      <c r="AK5" s="239"/>
      <c r="AL5" s="257"/>
      <c r="AM5" s="241">
        <f>AM6</f>
        <v>43535</v>
      </c>
      <c r="AN5" s="239"/>
      <c r="AO5" s="239"/>
      <c r="AP5" s="239"/>
      <c r="AQ5" s="239"/>
      <c r="AR5" s="239"/>
      <c r="AS5" s="242"/>
      <c r="AT5" s="245">
        <f>AT6</f>
        <v>43542</v>
      </c>
      <c r="AU5" s="239"/>
      <c r="AV5" s="239"/>
      <c r="AW5" s="239"/>
      <c r="AX5" s="239"/>
      <c r="AY5" s="239"/>
      <c r="AZ5" s="246"/>
      <c r="BA5" s="251">
        <f>BA6</f>
        <v>43549</v>
      </c>
      <c r="BB5" s="239"/>
      <c r="BC5" s="239"/>
      <c r="BD5" s="239"/>
      <c r="BE5" s="239"/>
      <c r="BF5" s="239"/>
      <c r="BG5" s="252"/>
      <c r="BH5" s="238">
        <f>BH6</f>
        <v>43556</v>
      </c>
      <c r="BI5" s="239"/>
      <c r="BJ5" s="239"/>
      <c r="BK5" s="239"/>
      <c r="BL5" s="239"/>
      <c r="BM5" s="239"/>
      <c r="BN5" s="240"/>
      <c r="BO5" s="238">
        <f>BO6</f>
        <v>43563</v>
      </c>
      <c r="BP5" s="239"/>
      <c r="BQ5" s="239"/>
      <c r="BR5" s="239"/>
      <c r="BS5" s="239"/>
      <c r="BT5" s="239"/>
      <c r="BU5" s="240"/>
      <c r="BV5" s="238">
        <f>BV6</f>
        <v>43570</v>
      </c>
      <c r="BW5" s="239"/>
      <c r="BX5" s="239"/>
      <c r="BY5" s="239"/>
      <c r="BZ5" s="239"/>
      <c r="CA5" s="239"/>
      <c r="CB5" s="240"/>
      <c r="CC5" s="238">
        <f>CC6</f>
        <v>43577</v>
      </c>
      <c r="CD5" s="239"/>
      <c r="CE5" s="239"/>
      <c r="CF5" s="239"/>
      <c r="CG5" s="239"/>
      <c r="CH5" s="239"/>
      <c r="CI5" s="240"/>
      <c r="CJ5" s="238">
        <f>CJ6</f>
        <v>43584</v>
      </c>
      <c r="CK5" s="239"/>
      <c r="CL5" s="239"/>
      <c r="CM5" s="239"/>
      <c r="CN5" s="239"/>
      <c r="CO5" s="239"/>
      <c r="CP5" s="240"/>
      <c r="CQ5" s="238">
        <f>CQ6</f>
        <v>43591</v>
      </c>
      <c r="CR5" s="239"/>
      <c r="CS5" s="239"/>
      <c r="CT5" s="239"/>
      <c r="CU5" s="239"/>
      <c r="CV5" s="239"/>
      <c r="CW5" s="240"/>
      <c r="CX5" s="238">
        <f>CX6</f>
        <v>43598</v>
      </c>
      <c r="CY5" s="239"/>
      <c r="CZ5" s="239"/>
      <c r="DA5" s="239"/>
      <c r="DB5" s="239"/>
      <c r="DC5" s="239"/>
      <c r="DD5" s="240"/>
      <c r="DE5" s="238">
        <f>DE6</f>
        <v>43605</v>
      </c>
      <c r="DF5" s="239"/>
      <c r="DG5" s="239"/>
      <c r="DH5" s="239"/>
      <c r="DI5" s="239"/>
      <c r="DJ5" s="239"/>
      <c r="DK5" s="240"/>
      <c r="DL5" s="238">
        <f>DL6</f>
        <v>43612</v>
      </c>
      <c r="DM5" s="239"/>
      <c r="DN5" s="239"/>
      <c r="DO5" s="239"/>
      <c r="DP5" s="239"/>
      <c r="DQ5" s="239"/>
      <c r="DR5" s="240"/>
      <c r="DS5" s="238">
        <f>DS6</f>
        <v>43619</v>
      </c>
      <c r="DT5" s="239"/>
      <c r="DU5" s="239"/>
      <c r="DV5" s="239"/>
      <c r="DW5" s="239"/>
      <c r="DX5" s="239"/>
      <c r="DY5" s="240"/>
      <c r="DZ5" s="238">
        <f>DZ6</f>
        <v>43626</v>
      </c>
      <c r="EA5" s="239"/>
      <c r="EB5" s="239"/>
      <c r="EC5" s="239"/>
      <c r="ED5" s="239"/>
      <c r="EE5" s="239"/>
      <c r="EF5" s="240"/>
      <c r="EG5" s="238">
        <f>EG6</f>
        <v>43633</v>
      </c>
      <c r="EH5" s="239"/>
      <c r="EI5" s="239"/>
      <c r="EJ5" s="239"/>
      <c r="EK5" s="239"/>
      <c r="EL5" s="239"/>
      <c r="EM5" s="240"/>
      <c r="EN5" s="238">
        <f>EN6</f>
        <v>43640</v>
      </c>
      <c r="EO5" s="239"/>
      <c r="EP5" s="239"/>
      <c r="EQ5" s="239"/>
      <c r="ER5" s="239"/>
      <c r="ES5" s="239"/>
      <c r="ET5" s="240"/>
      <c r="EU5" s="238">
        <f>EU6</f>
        <v>43647</v>
      </c>
      <c r="EV5" s="239"/>
      <c r="EW5" s="239"/>
      <c r="EX5" s="239"/>
      <c r="EY5" s="239"/>
      <c r="EZ5" s="239"/>
      <c r="FA5" s="240"/>
      <c r="FB5" s="238">
        <f>FB6</f>
        <v>43654</v>
      </c>
      <c r="FC5" s="239"/>
      <c r="FD5" s="239"/>
      <c r="FE5" s="239"/>
      <c r="FF5" s="239"/>
      <c r="FG5" s="239"/>
      <c r="FH5" s="240"/>
      <c r="FI5" s="238">
        <f>FI6</f>
        <v>43661</v>
      </c>
      <c r="FJ5" s="239"/>
      <c r="FK5" s="239"/>
      <c r="FL5" s="239"/>
      <c r="FM5" s="239"/>
      <c r="FN5" s="239"/>
      <c r="FO5" s="240"/>
      <c r="FP5" s="238">
        <f>FP6</f>
        <v>43668</v>
      </c>
      <c r="FQ5" s="239"/>
      <c r="FR5" s="239"/>
      <c r="FS5" s="239"/>
      <c r="FT5" s="239"/>
      <c r="FU5" s="239"/>
      <c r="FV5" s="240"/>
      <c r="FW5" s="238">
        <f>FW6</f>
        <v>43675</v>
      </c>
      <c r="FX5" s="239"/>
      <c r="FY5" s="239"/>
      <c r="FZ5" s="239"/>
      <c r="GA5" s="239"/>
      <c r="GB5" s="239"/>
      <c r="GC5" s="240"/>
      <c r="GD5" s="238">
        <f>GD6</f>
        <v>43682</v>
      </c>
      <c r="GE5" s="239"/>
      <c r="GF5" s="239"/>
      <c r="GG5" s="239"/>
      <c r="GH5" s="239"/>
      <c r="GI5" s="239"/>
      <c r="GJ5" s="240"/>
      <c r="GK5" s="238">
        <f>GK6</f>
        <v>43689</v>
      </c>
      <c r="GL5" s="239"/>
      <c r="GM5" s="239"/>
      <c r="GN5" s="239"/>
      <c r="GO5" s="239"/>
      <c r="GP5" s="239"/>
      <c r="GQ5" s="240"/>
      <c r="GR5" s="238">
        <f>GR6</f>
        <v>43696</v>
      </c>
      <c r="GS5" s="239"/>
      <c r="GT5" s="239"/>
      <c r="GU5" s="239"/>
      <c r="GV5" s="239"/>
      <c r="GW5" s="239"/>
      <c r="GX5" s="240"/>
      <c r="GY5" s="238">
        <f>GY6</f>
        <v>43703</v>
      </c>
      <c r="GZ5" s="239"/>
      <c r="HA5" s="239"/>
      <c r="HB5" s="239"/>
      <c r="HC5" s="239"/>
      <c r="HD5" s="239"/>
      <c r="HE5" s="240"/>
    </row>
    <row r="6" spans="1:213" s="48" customFormat="1" ht="14.25" customHeight="1">
      <c r="A6" s="44"/>
      <c r="B6" s="45"/>
      <c r="C6" s="45"/>
      <c r="D6" s="46"/>
      <c r="E6" s="45"/>
      <c r="F6" s="45"/>
      <c r="G6" s="45"/>
      <c r="H6" s="45"/>
      <c r="I6" s="45"/>
      <c r="J6" s="45"/>
      <c r="K6" s="60">
        <f>C4-WEEKDAY(C4,1)+2+7*(I4-1)</f>
        <v>43507</v>
      </c>
      <c r="L6" s="47">
        <f t="shared" ref="L6:AQ6" si="0">K6+1</f>
        <v>43508</v>
      </c>
      <c r="M6" s="47">
        <f t="shared" si="0"/>
        <v>43509</v>
      </c>
      <c r="N6" s="47">
        <f t="shared" si="0"/>
        <v>43510</v>
      </c>
      <c r="O6" s="47">
        <f t="shared" si="0"/>
        <v>43511</v>
      </c>
      <c r="P6" s="47">
        <f t="shared" si="0"/>
        <v>43512</v>
      </c>
      <c r="Q6" s="61">
        <f t="shared" si="0"/>
        <v>43513</v>
      </c>
      <c r="R6" s="60">
        <f t="shared" si="0"/>
        <v>43514</v>
      </c>
      <c r="S6" s="47">
        <f t="shared" si="0"/>
        <v>43515</v>
      </c>
      <c r="T6" s="47">
        <f t="shared" si="0"/>
        <v>43516</v>
      </c>
      <c r="U6" s="47">
        <f>T6+1</f>
        <v>43517</v>
      </c>
      <c r="V6" s="47">
        <f>U6+1</f>
        <v>43518</v>
      </c>
      <c r="W6" s="47">
        <f>V6+1</f>
        <v>43519</v>
      </c>
      <c r="X6" s="62">
        <f t="shared" si="0"/>
        <v>43520</v>
      </c>
      <c r="Y6" s="63">
        <f t="shared" si="0"/>
        <v>43521</v>
      </c>
      <c r="Z6" s="47">
        <f t="shared" si="0"/>
        <v>43522</v>
      </c>
      <c r="AA6" s="47">
        <f t="shared" si="0"/>
        <v>43523</v>
      </c>
      <c r="AB6" s="47">
        <f t="shared" si="0"/>
        <v>43524</v>
      </c>
      <c r="AC6" s="47">
        <f t="shared" si="0"/>
        <v>43525</v>
      </c>
      <c r="AD6" s="47">
        <f t="shared" si="0"/>
        <v>43526</v>
      </c>
      <c r="AE6" s="64">
        <f t="shared" si="0"/>
        <v>43527</v>
      </c>
      <c r="AF6" s="65">
        <f t="shared" si="0"/>
        <v>43528</v>
      </c>
      <c r="AG6" s="47">
        <f t="shared" si="0"/>
        <v>43529</v>
      </c>
      <c r="AH6" s="47">
        <f t="shared" si="0"/>
        <v>43530</v>
      </c>
      <c r="AI6" s="47">
        <f t="shared" si="0"/>
        <v>43531</v>
      </c>
      <c r="AJ6" s="47">
        <f t="shared" si="0"/>
        <v>43532</v>
      </c>
      <c r="AK6" s="47">
        <f t="shared" si="0"/>
        <v>43533</v>
      </c>
      <c r="AL6" s="66">
        <f t="shared" si="0"/>
        <v>43534</v>
      </c>
      <c r="AM6" s="67">
        <f t="shared" si="0"/>
        <v>43535</v>
      </c>
      <c r="AN6" s="47">
        <f t="shared" si="0"/>
        <v>43536</v>
      </c>
      <c r="AO6" s="47">
        <f t="shared" si="0"/>
        <v>43537</v>
      </c>
      <c r="AP6" s="47">
        <f t="shared" si="0"/>
        <v>43538</v>
      </c>
      <c r="AQ6" s="47">
        <f t="shared" si="0"/>
        <v>43539</v>
      </c>
      <c r="AR6" s="47">
        <f t="shared" ref="AR6:BN6" si="1">AQ6+1</f>
        <v>43540</v>
      </c>
      <c r="AS6" s="68">
        <f t="shared" si="1"/>
        <v>43541</v>
      </c>
      <c r="AT6" s="69">
        <f t="shared" si="1"/>
        <v>43542</v>
      </c>
      <c r="AU6" s="47">
        <f t="shared" si="1"/>
        <v>43543</v>
      </c>
      <c r="AV6" s="47">
        <f t="shared" si="1"/>
        <v>43544</v>
      </c>
      <c r="AW6" s="47">
        <f t="shared" si="1"/>
        <v>43545</v>
      </c>
      <c r="AX6" s="47">
        <f t="shared" si="1"/>
        <v>43546</v>
      </c>
      <c r="AY6" s="47">
        <f t="shared" si="1"/>
        <v>43547</v>
      </c>
      <c r="AZ6" s="70">
        <f t="shared" si="1"/>
        <v>43548</v>
      </c>
      <c r="BA6" s="71">
        <f t="shared" si="1"/>
        <v>43549</v>
      </c>
      <c r="BB6" s="47">
        <f t="shared" si="1"/>
        <v>43550</v>
      </c>
      <c r="BC6" s="47">
        <f t="shared" si="1"/>
        <v>43551</v>
      </c>
      <c r="BD6" s="47">
        <f t="shared" si="1"/>
        <v>43552</v>
      </c>
      <c r="BE6" s="47">
        <f t="shared" si="1"/>
        <v>43553</v>
      </c>
      <c r="BF6" s="47">
        <f t="shared" si="1"/>
        <v>43554</v>
      </c>
      <c r="BG6" s="72">
        <f t="shared" si="1"/>
        <v>43555</v>
      </c>
      <c r="BH6" s="73">
        <f t="shared" si="1"/>
        <v>43556</v>
      </c>
      <c r="BI6" s="47">
        <f t="shared" si="1"/>
        <v>43557</v>
      </c>
      <c r="BJ6" s="47">
        <f t="shared" si="1"/>
        <v>43558</v>
      </c>
      <c r="BK6" s="47">
        <f t="shared" si="1"/>
        <v>43559</v>
      </c>
      <c r="BL6" s="47">
        <f t="shared" si="1"/>
        <v>43560</v>
      </c>
      <c r="BM6" s="47">
        <f t="shared" si="1"/>
        <v>43561</v>
      </c>
      <c r="BN6" s="74">
        <f t="shared" si="1"/>
        <v>43562</v>
      </c>
      <c r="BO6" s="73">
        <f t="shared" ref="BO6:CT6" si="2">BN6+1</f>
        <v>43563</v>
      </c>
      <c r="BP6" s="47">
        <f t="shared" si="2"/>
        <v>43564</v>
      </c>
      <c r="BQ6" s="47">
        <f t="shared" si="2"/>
        <v>43565</v>
      </c>
      <c r="BR6" s="47">
        <f t="shared" si="2"/>
        <v>43566</v>
      </c>
      <c r="BS6" s="47">
        <f t="shared" si="2"/>
        <v>43567</v>
      </c>
      <c r="BT6" s="47">
        <f t="shared" si="2"/>
        <v>43568</v>
      </c>
      <c r="BU6" s="74">
        <f t="shared" si="2"/>
        <v>43569</v>
      </c>
      <c r="BV6" s="73">
        <f t="shared" si="2"/>
        <v>43570</v>
      </c>
      <c r="BW6" s="47">
        <f t="shared" si="2"/>
        <v>43571</v>
      </c>
      <c r="BX6" s="47">
        <f t="shared" si="2"/>
        <v>43572</v>
      </c>
      <c r="BY6" s="47">
        <f t="shared" si="2"/>
        <v>43573</v>
      </c>
      <c r="BZ6" s="47">
        <f t="shared" si="2"/>
        <v>43574</v>
      </c>
      <c r="CA6" s="47">
        <f t="shared" si="2"/>
        <v>43575</v>
      </c>
      <c r="CB6" s="74">
        <f t="shared" si="2"/>
        <v>43576</v>
      </c>
      <c r="CC6" s="73">
        <f t="shared" si="2"/>
        <v>43577</v>
      </c>
      <c r="CD6" s="47">
        <f t="shared" si="2"/>
        <v>43578</v>
      </c>
      <c r="CE6" s="47">
        <f t="shared" si="2"/>
        <v>43579</v>
      </c>
      <c r="CF6" s="47">
        <f t="shared" si="2"/>
        <v>43580</v>
      </c>
      <c r="CG6" s="47">
        <f t="shared" si="2"/>
        <v>43581</v>
      </c>
      <c r="CH6" s="47">
        <f t="shared" si="2"/>
        <v>43582</v>
      </c>
      <c r="CI6" s="74">
        <f t="shared" si="2"/>
        <v>43583</v>
      </c>
      <c r="CJ6" s="73">
        <f t="shared" si="2"/>
        <v>43584</v>
      </c>
      <c r="CK6" s="47">
        <f t="shared" si="2"/>
        <v>43585</v>
      </c>
      <c r="CL6" s="47">
        <f t="shared" si="2"/>
        <v>43586</v>
      </c>
      <c r="CM6" s="47">
        <f t="shared" si="2"/>
        <v>43587</v>
      </c>
      <c r="CN6" s="47">
        <f t="shared" si="2"/>
        <v>43588</v>
      </c>
      <c r="CO6" s="47">
        <f t="shared" si="2"/>
        <v>43589</v>
      </c>
      <c r="CP6" s="74">
        <f t="shared" si="2"/>
        <v>43590</v>
      </c>
      <c r="CQ6" s="73">
        <f t="shared" si="2"/>
        <v>43591</v>
      </c>
      <c r="CR6" s="47">
        <f t="shared" si="2"/>
        <v>43592</v>
      </c>
      <c r="CS6" s="47">
        <f t="shared" si="2"/>
        <v>43593</v>
      </c>
      <c r="CT6" s="47">
        <f t="shared" si="2"/>
        <v>43594</v>
      </c>
      <c r="CU6" s="47">
        <f t="shared" ref="CU6:DZ6" si="3">CT6+1</f>
        <v>43595</v>
      </c>
      <c r="CV6" s="47">
        <f t="shared" si="3"/>
        <v>43596</v>
      </c>
      <c r="CW6" s="74">
        <f t="shared" si="3"/>
        <v>43597</v>
      </c>
      <c r="CX6" s="73">
        <f t="shared" si="3"/>
        <v>43598</v>
      </c>
      <c r="CY6" s="47">
        <f t="shared" si="3"/>
        <v>43599</v>
      </c>
      <c r="CZ6" s="47">
        <f t="shared" si="3"/>
        <v>43600</v>
      </c>
      <c r="DA6" s="47">
        <f t="shared" si="3"/>
        <v>43601</v>
      </c>
      <c r="DB6" s="47">
        <f t="shared" si="3"/>
        <v>43602</v>
      </c>
      <c r="DC6" s="47">
        <f t="shared" si="3"/>
        <v>43603</v>
      </c>
      <c r="DD6" s="74">
        <f t="shared" si="3"/>
        <v>43604</v>
      </c>
      <c r="DE6" s="73">
        <f t="shared" si="3"/>
        <v>43605</v>
      </c>
      <c r="DF6" s="47">
        <f t="shared" si="3"/>
        <v>43606</v>
      </c>
      <c r="DG6" s="47">
        <f t="shared" si="3"/>
        <v>43607</v>
      </c>
      <c r="DH6" s="47">
        <f t="shared" si="3"/>
        <v>43608</v>
      </c>
      <c r="DI6" s="47">
        <f t="shared" si="3"/>
        <v>43609</v>
      </c>
      <c r="DJ6" s="47">
        <f t="shared" si="3"/>
        <v>43610</v>
      </c>
      <c r="DK6" s="74">
        <f t="shared" si="3"/>
        <v>43611</v>
      </c>
      <c r="DL6" s="73">
        <f t="shared" si="3"/>
        <v>43612</v>
      </c>
      <c r="DM6" s="47">
        <f t="shared" si="3"/>
        <v>43613</v>
      </c>
      <c r="DN6" s="47">
        <f t="shared" si="3"/>
        <v>43614</v>
      </c>
      <c r="DO6" s="47">
        <f t="shared" si="3"/>
        <v>43615</v>
      </c>
      <c r="DP6" s="47">
        <f t="shared" si="3"/>
        <v>43616</v>
      </c>
      <c r="DQ6" s="47">
        <f t="shared" si="3"/>
        <v>43617</v>
      </c>
      <c r="DR6" s="74">
        <f t="shared" si="3"/>
        <v>43618</v>
      </c>
      <c r="DS6" s="73">
        <f t="shared" si="3"/>
        <v>43619</v>
      </c>
      <c r="DT6" s="47">
        <f t="shared" si="3"/>
        <v>43620</v>
      </c>
      <c r="DU6" s="47">
        <f t="shared" si="3"/>
        <v>43621</v>
      </c>
      <c r="DV6" s="47">
        <f t="shared" si="3"/>
        <v>43622</v>
      </c>
      <c r="DW6" s="47">
        <f t="shared" si="3"/>
        <v>43623</v>
      </c>
      <c r="DX6" s="47">
        <f t="shared" si="3"/>
        <v>43624</v>
      </c>
      <c r="DY6" s="74">
        <f t="shared" si="3"/>
        <v>43625</v>
      </c>
      <c r="DZ6" s="73">
        <f t="shared" si="3"/>
        <v>43626</v>
      </c>
      <c r="EA6" s="47">
        <f t="shared" ref="EA6:FF6" si="4">DZ6+1</f>
        <v>43627</v>
      </c>
      <c r="EB6" s="47">
        <f t="shared" si="4"/>
        <v>43628</v>
      </c>
      <c r="EC6" s="47">
        <f t="shared" si="4"/>
        <v>43629</v>
      </c>
      <c r="ED6" s="47">
        <f t="shared" si="4"/>
        <v>43630</v>
      </c>
      <c r="EE6" s="47">
        <f t="shared" si="4"/>
        <v>43631</v>
      </c>
      <c r="EF6" s="74">
        <f t="shared" si="4"/>
        <v>43632</v>
      </c>
      <c r="EG6" s="73">
        <f t="shared" si="4"/>
        <v>43633</v>
      </c>
      <c r="EH6" s="47">
        <f t="shared" si="4"/>
        <v>43634</v>
      </c>
      <c r="EI6" s="47">
        <f t="shared" si="4"/>
        <v>43635</v>
      </c>
      <c r="EJ6" s="47">
        <f t="shared" si="4"/>
        <v>43636</v>
      </c>
      <c r="EK6" s="47">
        <f t="shared" si="4"/>
        <v>43637</v>
      </c>
      <c r="EL6" s="47">
        <f t="shared" si="4"/>
        <v>43638</v>
      </c>
      <c r="EM6" s="74">
        <f t="shared" si="4"/>
        <v>43639</v>
      </c>
      <c r="EN6" s="73">
        <f t="shared" si="4"/>
        <v>43640</v>
      </c>
      <c r="EO6" s="47">
        <f t="shared" si="4"/>
        <v>43641</v>
      </c>
      <c r="EP6" s="47">
        <f t="shared" si="4"/>
        <v>43642</v>
      </c>
      <c r="EQ6" s="47">
        <f t="shared" si="4"/>
        <v>43643</v>
      </c>
      <c r="ER6" s="47">
        <f t="shared" si="4"/>
        <v>43644</v>
      </c>
      <c r="ES6" s="47">
        <f t="shared" si="4"/>
        <v>43645</v>
      </c>
      <c r="ET6" s="74">
        <f t="shared" si="4"/>
        <v>43646</v>
      </c>
      <c r="EU6" s="73">
        <f t="shared" si="4"/>
        <v>43647</v>
      </c>
      <c r="EV6" s="47">
        <f t="shared" si="4"/>
        <v>43648</v>
      </c>
      <c r="EW6" s="47">
        <f t="shared" si="4"/>
        <v>43649</v>
      </c>
      <c r="EX6" s="47">
        <f t="shared" si="4"/>
        <v>43650</v>
      </c>
      <c r="EY6" s="47">
        <f t="shared" si="4"/>
        <v>43651</v>
      </c>
      <c r="EZ6" s="47">
        <f t="shared" si="4"/>
        <v>43652</v>
      </c>
      <c r="FA6" s="74">
        <f t="shared" si="4"/>
        <v>43653</v>
      </c>
      <c r="FB6" s="73">
        <f t="shared" si="4"/>
        <v>43654</v>
      </c>
      <c r="FC6" s="47">
        <f t="shared" si="4"/>
        <v>43655</v>
      </c>
      <c r="FD6" s="47">
        <f t="shared" si="4"/>
        <v>43656</v>
      </c>
      <c r="FE6" s="47">
        <f t="shared" si="4"/>
        <v>43657</v>
      </c>
      <c r="FF6" s="47">
        <f t="shared" si="4"/>
        <v>43658</v>
      </c>
      <c r="FG6" s="47">
        <f t="shared" ref="FG6:GL6" si="5">FF6+1</f>
        <v>43659</v>
      </c>
      <c r="FH6" s="74">
        <f t="shared" si="5"/>
        <v>43660</v>
      </c>
      <c r="FI6" s="73">
        <f t="shared" si="5"/>
        <v>43661</v>
      </c>
      <c r="FJ6" s="47">
        <f t="shared" si="5"/>
        <v>43662</v>
      </c>
      <c r="FK6" s="47">
        <f t="shared" si="5"/>
        <v>43663</v>
      </c>
      <c r="FL6" s="47">
        <f t="shared" si="5"/>
        <v>43664</v>
      </c>
      <c r="FM6" s="47">
        <f t="shared" si="5"/>
        <v>43665</v>
      </c>
      <c r="FN6" s="47">
        <f t="shared" si="5"/>
        <v>43666</v>
      </c>
      <c r="FO6" s="74">
        <f t="shared" si="5"/>
        <v>43667</v>
      </c>
      <c r="FP6" s="73">
        <f t="shared" si="5"/>
        <v>43668</v>
      </c>
      <c r="FQ6" s="47">
        <f t="shared" si="5"/>
        <v>43669</v>
      </c>
      <c r="FR6" s="47">
        <f t="shared" si="5"/>
        <v>43670</v>
      </c>
      <c r="FS6" s="47">
        <f t="shared" si="5"/>
        <v>43671</v>
      </c>
      <c r="FT6" s="47">
        <f t="shared" si="5"/>
        <v>43672</v>
      </c>
      <c r="FU6" s="47">
        <f t="shared" si="5"/>
        <v>43673</v>
      </c>
      <c r="FV6" s="74">
        <f t="shared" si="5"/>
        <v>43674</v>
      </c>
      <c r="FW6" s="73">
        <f t="shared" si="5"/>
        <v>43675</v>
      </c>
      <c r="FX6" s="47">
        <f t="shared" si="5"/>
        <v>43676</v>
      </c>
      <c r="FY6" s="47">
        <f t="shared" si="5"/>
        <v>43677</v>
      </c>
      <c r="FZ6" s="47">
        <f t="shared" si="5"/>
        <v>43678</v>
      </c>
      <c r="GA6" s="47">
        <f t="shared" si="5"/>
        <v>43679</v>
      </c>
      <c r="GB6" s="47">
        <f t="shared" si="5"/>
        <v>43680</v>
      </c>
      <c r="GC6" s="74">
        <f t="shared" si="5"/>
        <v>43681</v>
      </c>
      <c r="GD6" s="73">
        <f t="shared" si="5"/>
        <v>43682</v>
      </c>
      <c r="GE6" s="47">
        <f t="shared" si="5"/>
        <v>43683</v>
      </c>
      <c r="GF6" s="47">
        <f t="shared" si="5"/>
        <v>43684</v>
      </c>
      <c r="GG6" s="47">
        <f t="shared" si="5"/>
        <v>43685</v>
      </c>
      <c r="GH6" s="47">
        <f t="shared" si="5"/>
        <v>43686</v>
      </c>
      <c r="GI6" s="47">
        <f t="shared" si="5"/>
        <v>43687</v>
      </c>
      <c r="GJ6" s="74">
        <f t="shared" si="5"/>
        <v>43688</v>
      </c>
      <c r="GK6" s="73">
        <f t="shared" si="5"/>
        <v>43689</v>
      </c>
      <c r="GL6" s="47">
        <f t="shared" si="5"/>
        <v>43690</v>
      </c>
      <c r="GM6" s="47">
        <f t="shared" ref="GM6:HE6" si="6">GL6+1</f>
        <v>43691</v>
      </c>
      <c r="GN6" s="47">
        <f t="shared" si="6"/>
        <v>43692</v>
      </c>
      <c r="GO6" s="47">
        <f t="shared" si="6"/>
        <v>43693</v>
      </c>
      <c r="GP6" s="47">
        <f t="shared" si="6"/>
        <v>43694</v>
      </c>
      <c r="GQ6" s="74">
        <f t="shared" si="6"/>
        <v>43695</v>
      </c>
      <c r="GR6" s="73">
        <f t="shared" si="6"/>
        <v>43696</v>
      </c>
      <c r="GS6" s="47">
        <f t="shared" si="6"/>
        <v>43697</v>
      </c>
      <c r="GT6" s="47">
        <f t="shared" si="6"/>
        <v>43698</v>
      </c>
      <c r="GU6" s="47">
        <f t="shared" si="6"/>
        <v>43699</v>
      </c>
      <c r="GV6" s="47">
        <f t="shared" si="6"/>
        <v>43700</v>
      </c>
      <c r="GW6" s="47">
        <f t="shared" si="6"/>
        <v>43701</v>
      </c>
      <c r="GX6" s="74">
        <f t="shared" si="6"/>
        <v>43702</v>
      </c>
      <c r="GY6" s="73">
        <f t="shared" si="6"/>
        <v>43703</v>
      </c>
      <c r="GZ6" s="47">
        <f t="shared" si="6"/>
        <v>43704</v>
      </c>
      <c r="HA6" s="47">
        <f t="shared" si="6"/>
        <v>43705</v>
      </c>
      <c r="HB6" s="47">
        <f t="shared" si="6"/>
        <v>43706</v>
      </c>
      <c r="HC6" s="47">
        <f t="shared" si="6"/>
        <v>43707</v>
      </c>
      <c r="HD6" s="47">
        <f t="shared" si="6"/>
        <v>43708</v>
      </c>
      <c r="HE6" s="74">
        <f t="shared" si="6"/>
        <v>43709</v>
      </c>
    </row>
    <row r="7" spans="1:213" s="43" customFormat="1" ht="30" customHeight="1" thickBot="1">
      <c r="A7" s="37" t="s">
        <v>1</v>
      </c>
      <c r="B7" s="38" t="s">
        <v>7</v>
      </c>
      <c r="C7" s="39" t="s">
        <v>8</v>
      </c>
      <c r="D7" s="40" t="s">
        <v>14</v>
      </c>
      <c r="E7" s="41" t="s">
        <v>9</v>
      </c>
      <c r="F7" s="41" t="s">
        <v>10</v>
      </c>
      <c r="G7" s="39" t="s">
        <v>11</v>
      </c>
      <c r="H7" s="39" t="s">
        <v>12</v>
      </c>
      <c r="I7" s="79" t="s">
        <v>13</v>
      </c>
      <c r="J7" s="36"/>
      <c r="K7" s="57" t="str">
        <f t="shared" ref="K7:AP7" si="7">CHOOSE(WEEKDAY(K6,1),"S","M","T","W","T","F","S")</f>
        <v>M</v>
      </c>
      <c r="L7" s="42" t="str">
        <f t="shared" si="7"/>
        <v>T</v>
      </c>
      <c r="M7" s="42" t="str">
        <f t="shared" si="7"/>
        <v>W</v>
      </c>
      <c r="N7" s="42" t="str">
        <f t="shared" si="7"/>
        <v>T</v>
      </c>
      <c r="O7" s="42" t="str">
        <f t="shared" si="7"/>
        <v>F</v>
      </c>
      <c r="P7" s="42" t="str">
        <f t="shared" si="7"/>
        <v>S</v>
      </c>
      <c r="Q7" s="58" t="str">
        <f t="shared" si="7"/>
        <v>S</v>
      </c>
      <c r="R7" s="57" t="str">
        <f t="shared" si="7"/>
        <v>M</v>
      </c>
      <c r="S7" s="42" t="str">
        <f t="shared" si="7"/>
        <v>T</v>
      </c>
      <c r="T7" s="42" t="str">
        <f t="shared" si="7"/>
        <v>W</v>
      </c>
      <c r="U7" s="42" t="str">
        <f>CHOOSE(WEEKDAY(U6,1),"S","M","T","W","T","F","S")</f>
        <v>T</v>
      </c>
      <c r="V7" s="42" t="str">
        <f>CHOOSE(WEEKDAY(V6,1),"S","M","T","W","T","F","S")</f>
        <v>F</v>
      </c>
      <c r="W7" s="42" t="str">
        <f>CHOOSE(WEEKDAY(W6,1),"S","M","T","W","T","F","S")</f>
        <v>S</v>
      </c>
      <c r="X7" s="58" t="str">
        <f t="shared" si="7"/>
        <v>S</v>
      </c>
      <c r="Y7" s="56" t="str">
        <f t="shared" si="7"/>
        <v>M</v>
      </c>
      <c r="Z7" s="42" t="str">
        <f t="shared" si="7"/>
        <v>T</v>
      </c>
      <c r="AA7" s="42" t="str">
        <f t="shared" si="7"/>
        <v>W</v>
      </c>
      <c r="AB7" s="42" t="str">
        <f t="shared" si="7"/>
        <v>T</v>
      </c>
      <c r="AC7" s="42" t="str">
        <f t="shared" si="7"/>
        <v>F</v>
      </c>
      <c r="AD7" s="42" t="str">
        <f t="shared" si="7"/>
        <v>S</v>
      </c>
      <c r="AE7" s="59" t="str">
        <f t="shared" si="7"/>
        <v>S</v>
      </c>
      <c r="AF7" s="57" t="str">
        <f t="shared" si="7"/>
        <v>M</v>
      </c>
      <c r="AG7" s="42" t="str">
        <f t="shared" si="7"/>
        <v>T</v>
      </c>
      <c r="AH7" s="42" t="str">
        <f t="shared" si="7"/>
        <v>W</v>
      </c>
      <c r="AI7" s="42" t="str">
        <f t="shared" si="7"/>
        <v>T</v>
      </c>
      <c r="AJ7" s="42" t="str">
        <f t="shared" si="7"/>
        <v>F</v>
      </c>
      <c r="AK7" s="42" t="str">
        <f t="shared" si="7"/>
        <v>S</v>
      </c>
      <c r="AL7" s="58" t="str">
        <f t="shared" si="7"/>
        <v>S</v>
      </c>
      <c r="AM7" s="57" t="str">
        <f t="shared" si="7"/>
        <v>M</v>
      </c>
      <c r="AN7" s="42" t="str">
        <f t="shared" si="7"/>
        <v>T</v>
      </c>
      <c r="AO7" s="42" t="str">
        <f t="shared" si="7"/>
        <v>W</v>
      </c>
      <c r="AP7" s="42" t="str">
        <f t="shared" si="7"/>
        <v>T</v>
      </c>
      <c r="AQ7" s="42" t="str">
        <f t="shared" ref="AQ7:BN7" si="8">CHOOSE(WEEKDAY(AQ6,1),"S","M","T","W","T","F","S")</f>
        <v>F</v>
      </c>
      <c r="AR7" s="42" t="str">
        <f t="shared" si="8"/>
        <v>S</v>
      </c>
      <c r="AS7" s="58" t="str">
        <f t="shared" si="8"/>
        <v>S</v>
      </c>
      <c r="AT7" s="57" t="str">
        <f t="shared" si="8"/>
        <v>M</v>
      </c>
      <c r="AU7" s="42" t="str">
        <f t="shared" si="8"/>
        <v>T</v>
      </c>
      <c r="AV7" s="42" t="str">
        <f t="shared" si="8"/>
        <v>W</v>
      </c>
      <c r="AW7" s="42" t="str">
        <f t="shared" si="8"/>
        <v>T</v>
      </c>
      <c r="AX7" s="42" t="str">
        <f t="shared" si="8"/>
        <v>F</v>
      </c>
      <c r="AY7" s="42" t="str">
        <f t="shared" si="8"/>
        <v>S</v>
      </c>
      <c r="AZ7" s="58" t="str">
        <f t="shared" si="8"/>
        <v>S</v>
      </c>
      <c r="BA7" s="57" t="str">
        <f t="shared" si="8"/>
        <v>M</v>
      </c>
      <c r="BB7" s="42" t="str">
        <f t="shared" si="8"/>
        <v>T</v>
      </c>
      <c r="BC7" s="42" t="str">
        <f t="shared" si="8"/>
        <v>W</v>
      </c>
      <c r="BD7" s="42" t="str">
        <f t="shared" si="8"/>
        <v>T</v>
      </c>
      <c r="BE7" s="42" t="str">
        <f t="shared" si="8"/>
        <v>F</v>
      </c>
      <c r="BF7" s="42" t="str">
        <f t="shared" si="8"/>
        <v>S</v>
      </c>
      <c r="BG7" s="58" t="str">
        <f t="shared" si="8"/>
        <v>S</v>
      </c>
      <c r="BH7" s="57" t="str">
        <f t="shared" si="8"/>
        <v>M</v>
      </c>
      <c r="BI7" s="42" t="str">
        <f t="shared" si="8"/>
        <v>T</v>
      </c>
      <c r="BJ7" s="42" t="str">
        <f t="shared" si="8"/>
        <v>W</v>
      </c>
      <c r="BK7" s="42" t="str">
        <f t="shared" si="8"/>
        <v>T</v>
      </c>
      <c r="BL7" s="42" t="str">
        <f t="shared" si="8"/>
        <v>F</v>
      </c>
      <c r="BM7" s="42" t="str">
        <f t="shared" si="8"/>
        <v>S</v>
      </c>
      <c r="BN7" s="58" t="str">
        <f t="shared" si="8"/>
        <v>S</v>
      </c>
      <c r="BO7" s="57" t="str">
        <f t="shared" ref="BO7:DR7" si="9">CHOOSE(WEEKDAY(BO6,1),"S","M","T","W","T","F","S")</f>
        <v>M</v>
      </c>
      <c r="BP7" s="42" t="str">
        <f t="shared" si="9"/>
        <v>T</v>
      </c>
      <c r="BQ7" s="42" t="str">
        <f t="shared" si="9"/>
        <v>W</v>
      </c>
      <c r="BR7" s="42" t="str">
        <f t="shared" si="9"/>
        <v>T</v>
      </c>
      <c r="BS7" s="42" t="str">
        <f t="shared" si="9"/>
        <v>F</v>
      </c>
      <c r="BT7" s="42" t="str">
        <f t="shared" si="9"/>
        <v>S</v>
      </c>
      <c r="BU7" s="58" t="str">
        <f t="shared" si="9"/>
        <v>S</v>
      </c>
      <c r="BV7" s="57" t="str">
        <f t="shared" si="9"/>
        <v>M</v>
      </c>
      <c r="BW7" s="42" t="str">
        <f t="shared" si="9"/>
        <v>T</v>
      </c>
      <c r="BX7" s="42" t="str">
        <f t="shared" si="9"/>
        <v>W</v>
      </c>
      <c r="BY7" s="42" t="str">
        <f t="shared" si="9"/>
        <v>T</v>
      </c>
      <c r="BZ7" s="42" t="str">
        <f t="shared" si="9"/>
        <v>F</v>
      </c>
      <c r="CA7" s="42" t="str">
        <f t="shared" si="9"/>
        <v>S</v>
      </c>
      <c r="CB7" s="58" t="str">
        <f t="shared" si="9"/>
        <v>S</v>
      </c>
      <c r="CC7" s="57" t="str">
        <f t="shared" si="9"/>
        <v>M</v>
      </c>
      <c r="CD7" s="42" t="str">
        <f t="shared" si="9"/>
        <v>T</v>
      </c>
      <c r="CE7" s="42" t="str">
        <f t="shared" si="9"/>
        <v>W</v>
      </c>
      <c r="CF7" s="42" t="str">
        <f t="shared" si="9"/>
        <v>T</v>
      </c>
      <c r="CG7" s="42" t="str">
        <f t="shared" si="9"/>
        <v>F</v>
      </c>
      <c r="CH7" s="42" t="str">
        <f t="shared" si="9"/>
        <v>S</v>
      </c>
      <c r="CI7" s="58" t="str">
        <f t="shared" si="9"/>
        <v>S</v>
      </c>
      <c r="CJ7" s="57" t="str">
        <f t="shared" si="9"/>
        <v>M</v>
      </c>
      <c r="CK7" s="42" t="str">
        <f t="shared" si="9"/>
        <v>T</v>
      </c>
      <c r="CL7" s="42" t="str">
        <f t="shared" si="9"/>
        <v>W</v>
      </c>
      <c r="CM7" s="42" t="str">
        <f t="shared" si="9"/>
        <v>T</v>
      </c>
      <c r="CN7" s="42" t="str">
        <f t="shared" si="9"/>
        <v>F</v>
      </c>
      <c r="CO7" s="42" t="str">
        <f t="shared" si="9"/>
        <v>S</v>
      </c>
      <c r="CP7" s="58" t="str">
        <f t="shared" si="9"/>
        <v>S</v>
      </c>
      <c r="CQ7" s="57" t="str">
        <f t="shared" si="9"/>
        <v>M</v>
      </c>
      <c r="CR7" s="42" t="str">
        <f t="shared" si="9"/>
        <v>T</v>
      </c>
      <c r="CS7" s="42" t="str">
        <f t="shared" si="9"/>
        <v>W</v>
      </c>
      <c r="CT7" s="42" t="str">
        <f t="shared" si="9"/>
        <v>T</v>
      </c>
      <c r="CU7" s="42" t="str">
        <f t="shared" si="9"/>
        <v>F</v>
      </c>
      <c r="CV7" s="42" t="str">
        <f t="shared" si="9"/>
        <v>S</v>
      </c>
      <c r="CW7" s="58" t="str">
        <f t="shared" si="9"/>
        <v>S</v>
      </c>
      <c r="CX7" s="57" t="str">
        <f t="shared" si="9"/>
        <v>M</v>
      </c>
      <c r="CY7" s="42" t="str">
        <f t="shared" si="9"/>
        <v>T</v>
      </c>
      <c r="CZ7" s="42" t="str">
        <f t="shared" si="9"/>
        <v>W</v>
      </c>
      <c r="DA7" s="42" t="str">
        <f t="shared" si="9"/>
        <v>T</v>
      </c>
      <c r="DB7" s="42" t="str">
        <f t="shared" si="9"/>
        <v>F</v>
      </c>
      <c r="DC7" s="42" t="str">
        <f t="shared" si="9"/>
        <v>S</v>
      </c>
      <c r="DD7" s="58" t="str">
        <f t="shared" si="9"/>
        <v>S</v>
      </c>
      <c r="DE7" s="57" t="str">
        <f t="shared" si="9"/>
        <v>M</v>
      </c>
      <c r="DF7" s="42" t="str">
        <f t="shared" si="9"/>
        <v>T</v>
      </c>
      <c r="DG7" s="42" t="str">
        <f t="shared" si="9"/>
        <v>W</v>
      </c>
      <c r="DH7" s="42" t="str">
        <f t="shared" si="9"/>
        <v>T</v>
      </c>
      <c r="DI7" s="42" t="str">
        <f t="shared" si="9"/>
        <v>F</v>
      </c>
      <c r="DJ7" s="42" t="str">
        <f t="shared" si="9"/>
        <v>S</v>
      </c>
      <c r="DK7" s="58" t="str">
        <f t="shared" si="9"/>
        <v>S</v>
      </c>
      <c r="DL7" s="57" t="str">
        <f t="shared" si="9"/>
        <v>M</v>
      </c>
      <c r="DM7" s="42" t="str">
        <f t="shared" si="9"/>
        <v>T</v>
      </c>
      <c r="DN7" s="42" t="str">
        <f t="shared" si="9"/>
        <v>W</v>
      </c>
      <c r="DO7" s="42" t="str">
        <f t="shared" si="9"/>
        <v>T</v>
      </c>
      <c r="DP7" s="42" t="str">
        <f t="shared" si="9"/>
        <v>F</v>
      </c>
      <c r="DQ7" s="42" t="str">
        <f t="shared" si="9"/>
        <v>S</v>
      </c>
      <c r="DR7" s="58" t="str">
        <f t="shared" si="9"/>
        <v>S</v>
      </c>
      <c r="DS7" s="57" t="str">
        <f t="shared" ref="DS7:GD7" si="10">CHOOSE(WEEKDAY(DS6,1),"S","M","T","W","T","F","S")</f>
        <v>M</v>
      </c>
      <c r="DT7" s="42" t="str">
        <f t="shared" si="10"/>
        <v>T</v>
      </c>
      <c r="DU7" s="42" t="str">
        <f t="shared" si="10"/>
        <v>W</v>
      </c>
      <c r="DV7" s="42" t="str">
        <f t="shared" si="10"/>
        <v>T</v>
      </c>
      <c r="DW7" s="42" t="str">
        <f t="shared" si="10"/>
        <v>F</v>
      </c>
      <c r="DX7" s="42" t="str">
        <f t="shared" si="10"/>
        <v>S</v>
      </c>
      <c r="DY7" s="58" t="str">
        <f t="shared" si="10"/>
        <v>S</v>
      </c>
      <c r="DZ7" s="57" t="str">
        <f t="shared" si="10"/>
        <v>M</v>
      </c>
      <c r="EA7" s="42" t="str">
        <f t="shared" si="10"/>
        <v>T</v>
      </c>
      <c r="EB7" s="42" t="str">
        <f t="shared" si="10"/>
        <v>W</v>
      </c>
      <c r="EC7" s="42" t="str">
        <f t="shared" si="10"/>
        <v>T</v>
      </c>
      <c r="ED7" s="42" t="str">
        <f t="shared" si="10"/>
        <v>F</v>
      </c>
      <c r="EE7" s="42" t="str">
        <f t="shared" si="10"/>
        <v>S</v>
      </c>
      <c r="EF7" s="58" t="str">
        <f t="shared" si="10"/>
        <v>S</v>
      </c>
      <c r="EG7" s="57" t="str">
        <f t="shared" si="10"/>
        <v>M</v>
      </c>
      <c r="EH7" s="42" t="str">
        <f t="shared" si="10"/>
        <v>T</v>
      </c>
      <c r="EI7" s="42" t="str">
        <f t="shared" si="10"/>
        <v>W</v>
      </c>
      <c r="EJ7" s="42" t="str">
        <f t="shared" si="10"/>
        <v>T</v>
      </c>
      <c r="EK7" s="42" t="str">
        <f t="shared" si="10"/>
        <v>F</v>
      </c>
      <c r="EL7" s="42" t="str">
        <f t="shared" si="10"/>
        <v>S</v>
      </c>
      <c r="EM7" s="58" t="str">
        <f t="shared" si="10"/>
        <v>S</v>
      </c>
      <c r="EN7" s="57" t="str">
        <f t="shared" si="10"/>
        <v>M</v>
      </c>
      <c r="EO7" s="42" t="str">
        <f t="shared" si="10"/>
        <v>T</v>
      </c>
      <c r="EP7" s="42" t="str">
        <f t="shared" si="10"/>
        <v>W</v>
      </c>
      <c r="EQ7" s="42" t="str">
        <f t="shared" si="10"/>
        <v>T</v>
      </c>
      <c r="ER7" s="42" t="str">
        <f t="shared" si="10"/>
        <v>F</v>
      </c>
      <c r="ES7" s="42" t="str">
        <f t="shared" si="10"/>
        <v>S</v>
      </c>
      <c r="ET7" s="58" t="str">
        <f t="shared" si="10"/>
        <v>S</v>
      </c>
      <c r="EU7" s="57" t="str">
        <f t="shared" si="10"/>
        <v>M</v>
      </c>
      <c r="EV7" s="42" t="str">
        <f t="shared" si="10"/>
        <v>T</v>
      </c>
      <c r="EW7" s="42" t="str">
        <f t="shared" si="10"/>
        <v>W</v>
      </c>
      <c r="EX7" s="42" t="str">
        <f t="shared" si="10"/>
        <v>T</v>
      </c>
      <c r="EY7" s="42" t="str">
        <f t="shared" si="10"/>
        <v>F</v>
      </c>
      <c r="EZ7" s="42" t="str">
        <f t="shared" si="10"/>
        <v>S</v>
      </c>
      <c r="FA7" s="58" t="str">
        <f t="shared" si="10"/>
        <v>S</v>
      </c>
      <c r="FB7" s="57" t="str">
        <f t="shared" si="10"/>
        <v>M</v>
      </c>
      <c r="FC7" s="42" t="str">
        <f t="shared" si="10"/>
        <v>T</v>
      </c>
      <c r="FD7" s="42" t="str">
        <f t="shared" si="10"/>
        <v>W</v>
      </c>
      <c r="FE7" s="42" t="str">
        <f t="shared" si="10"/>
        <v>T</v>
      </c>
      <c r="FF7" s="42" t="str">
        <f t="shared" si="10"/>
        <v>F</v>
      </c>
      <c r="FG7" s="42" t="str">
        <f t="shared" si="10"/>
        <v>S</v>
      </c>
      <c r="FH7" s="58" t="str">
        <f t="shared" si="10"/>
        <v>S</v>
      </c>
      <c r="FI7" s="57" t="str">
        <f t="shared" si="10"/>
        <v>M</v>
      </c>
      <c r="FJ7" s="42" t="str">
        <f t="shared" si="10"/>
        <v>T</v>
      </c>
      <c r="FK7" s="42" t="str">
        <f t="shared" si="10"/>
        <v>W</v>
      </c>
      <c r="FL7" s="42" t="str">
        <f t="shared" si="10"/>
        <v>T</v>
      </c>
      <c r="FM7" s="42" t="str">
        <f t="shared" si="10"/>
        <v>F</v>
      </c>
      <c r="FN7" s="42" t="str">
        <f t="shared" si="10"/>
        <v>S</v>
      </c>
      <c r="FO7" s="58" t="str">
        <f t="shared" si="10"/>
        <v>S</v>
      </c>
      <c r="FP7" s="57" t="str">
        <f t="shared" si="10"/>
        <v>M</v>
      </c>
      <c r="FQ7" s="42" t="str">
        <f t="shared" si="10"/>
        <v>T</v>
      </c>
      <c r="FR7" s="42" t="str">
        <f t="shared" si="10"/>
        <v>W</v>
      </c>
      <c r="FS7" s="42" t="str">
        <f t="shared" si="10"/>
        <v>T</v>
      </c>
      <c r="FT7" s="42" t="str">
        <f t="shared" si="10"/>
        <v>F</v>
      </c>
      <c r="FU7" s="42" t="str">
        <f t="shared" si="10"/>
        <v>S</v>
      </c>
      <c r="FV7" s="58" t="str">
        <f t="shared" si="10"/>
        <v>S</v>
      </c>
      <c r="FW7" s="57" t="str">
        <f t="shared" si="10"/>
        <v>M</v>
      </c>
      <c r="FX7" s="42" t="str">
        <f t="shared" si="10"/>
        <v>T</v>
      </c>
      <c r="FY7" s="42" t="str">
        <f t="shared" si="10"/>
        <v>W</v>
      </c>
      <c r="FZ7" s="42" t="str">
        <f t="shared" si="10"/>
        <v>T</v>
      </c>
      <c r="GA7" s="42" t="str">
        <f t="shared" si="10"/>
        <v>F</v>
      </c>
      <c r="GB7" s="42" t="str">
        <f t="shared" si="10"/>
        <v>S</v>
      </c>
      <c r="GC7" s="58" t="str">
        <f t="shared" si="10"/>
        <v>S</v>
      </c>
      <c r="GD7" s="57" t="str">
        <f t="shared" si="10"/>
        <v>M</v>
      </c>
      <c r="GE7" s="42" t="str">
        <f t="shared" ref="GE7:HE7" si="11">CHOOSE(WEEKDAY(GE6,1),"S","M","T","W","T","F","S")</f>
        <v>T</v>
      </c>
      <c r="GF7" s="42" t="str">
        <f t="shared" si="11"/>
        <v>W</v>
      </c>
      <c r="GG7" s="42" t="str">
        <f t="shared" si="11"/>
        <v>T</v>
      </c>
      <c r="GH7" s="42" t="str">
        <f t="shared" si="11"/>
        <v>F</v>
      </c>
      <c r="GI7" s="42" t="str">
        <f t="shared" si="11"/>
        <v>S</v>
      </c>
      <c r="GJ7" s="58" t="str">
        <f t="shared" si="11"/>
        <v>S</v>
      </c>
      <c r="GK7" s="57" t="str">
        <f t="shared" si="11"/>
        <v>M</v>
      </c>
      <c r="GL7" s="42" t="str">
        <f t="shared" si="11"/>
        <v>T</v>
      </c>
      <c r="GM7" s="42" t="str">
        <f t="shared" si="11"/>
        <v>W</v>
      </c>
      <c r="GN7" s="42" t="str">
        <f t="shared" si="11"/>
        <v>T</v>
      </c>
      <c r="GO7" s="42" t="str">
        <f t="shared" si="11"/>
        <v>F</v>
      </c>
      <c r="GP7" s="42" t="str">
        <f t="shared" si="11"/>
        <v>S</v>
      </c>
      <c r="GQ7" s="58" t="str">
        <f t="shared" si="11"/>
        <v>S</v>
      </c>
      <c r="GR7" s="57" t="str">
        <f t="shared" si="11"/>
        <v>M</v>
      </c>
      <c r="GS7" s="42" t="str">
        <f t="shared" si="11"/>
        <v>T</v>
      </c>
      <c r="GT7" s="42" t="str">
        <f t="shared" si="11"/>
        <v>W</v>
      </c>
      <c r="GU7" s="42" t="str">
        <f t="shared" si="11"/>
        <v>T</v>
      </c>
      <c r="GV7" s="42" t="str">
        <f t="shared" si="11"/>
        <v>F</v>
      </c>
      <c r="GW7" s="42" t="str">
        <f t="shared" si="11"/>
        <v>S</v>
      </c>
      <c r="GX7" s="58" t="str">
        <f t="shared" si="11"/>
        <v>S</v>
      </c>
      <c r="GY7" s="57" t="str">
        <f t="shared" si="11"/>
        <v>M</v>
      </c>
      <c r="GZ7" s="42" t="str">
        <f t="shared" si="11"/>
        <v>T</v>
      </c>
      <c r="HA7" s="42" t="str">
        <f t="shared" si="11"/>
        <v>W</v>
      </c>
      <c r="HB7" s="42" t="str">
        <f t="shared" si="11"/>
        <v>T</v>
      </c>
      <c r="HC7" s="42" t="str">
        <f t="shared" si="11"/>
        <v>F</v>
      </c>
      <c r="HD7" s="42" t="str">
        <f t="shared" si="11"/>
        <v>S</v>
      </c>
      <c r="HE7" s="58" t="str">
        <f t="shared" si="11"/>
        <v>S</v>
      </c>
    </row>
    <row r="8" spans="1:213" s="5" customFormat="1" ht="19" thickTop="1">
      <c r="A8" s="91" t="str">
        <f>IF(ISERROR(VALUE(SUBSTITUTE(prevWBS,".",""))),"1",IF(ISERROR(FIND("`",SUBSTITUTE(prevWBS,".","`",1))),TEXT(VALUE(prevWBS)+1,"#"),TEXT(VALUE(LEFT(prevWBS,FIND("`",SUBSTITUTE(prevWBS,".","`",1))-1))+1,"#")))</f>
        <v>1</v>
      </c>
      <c r="B8" s="76" t="s">
        <v>96</v>
      </c>
      <c r="C8" s="11"/>
      <c r="D8" s="17"/>
      <c r="E8" s="77"/>
      <c r="F8" s="78"/>
      <c r="G8" s="18"/>
      <c r="H8" s="19"/>
      <c r="I8" s="104"/>
      <c r="J8" s="94"/>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10"/>
      <c r="HE8" s="10"/>
    </row>
    <row r="9" spans="1:213" s="13" customFormat="1" ht="18">
      <c r="A9"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85" t="s">
        <v>113</v>
      </c>
      <c r="C9" s="86"/>
      <c r="D9" s="87"/>
      <c r="E9" s="167">
        <v>43640</v>
      </c>
      <c r="F9" s="168">
        <f>IF(ISBLANK(E9)," - ",IF(G9=0,E9,E9+G9-1))</f>
        <v>43681</v>
      </c>
      <c r="G9" s="34">
        <f>6*7</f>
        <v>42</v>
      </c>
      <c r="H9" s="35">
        <v>0</v>
      </c>
      <c r="I9" s="103">
        <f>IF(OR(F9=0,E9=0),0,NETWORKDAYS(E9,F9))</f>
        <v>30</v>
      </c>
      <c r="J9" s="93"/>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row>
    <row r="10" spans="1:213" s="13" customFormat="1" ht="18">
      <c r="A10"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1.2</v>
      </c>
      <c r="B10" s="85" t="s">
        <v>114</v>
      </c>
      <c r="C10" s="86"/>
      <c r="D10" s="87"/>
      <c r="E10" s="167">
        <v>43696</v>
      </c>
      <c r="F10" s="168">
        <f>IF(ISBLANK(E10)," - ",IF(G10=0,E10,E10+G10-1))</f>
        <v>43723</v>
      </c>
      <c r="G10" s="34">
        <f>4*7</f>
        <v>28</v>
      </c>
      <c r="H10" s="35">
        <v>0</v>
      </c>
      <c r="I10" s="103">
        <f>IF(OR(F10=0,E10=0),0,NETWORKDAYS(E10,F10))</f>
        <v>20</v>
      </c>
      <c r="J10" s="93"/>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row>
    <row r="11" spans="1:213" s="13" customFormat="1" ht="18">
      <c r="A11"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1.3</v>
      </c>
      <c r="B11" s="85" t="s">
        <v>77</v>
      </c>
      <c r="C11" s="86"/>
      <c r="D11" s="87"/>
      <c r="E11" s="167">
        <v>43768</v>
      </c>
      <c r="F11" s="168">
        <f>IF(ISBLANK(E11)," - ",IF(G11=0,E11,E11+G11-1))</f>
        <v>43795</v>
      </c>
      <c r="G11" s="34">
        <f>4*7</f>
        <v>28</v>
      </c>
      <c r="H11" s="35">
        <v>0</v>
      </c>
      <c r="I11" s="103">
        <f>IF(OR(F11=0,E11=0),0,NETWORKDAYS(E11,F11))</f>
        <v>20</v>
      </c>
      <c r="J11" s="93"/>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row>
    <row r="12" spans="1:213" s="13" customFormat="1" ht="18">
      <c r="A12"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1.4</v>
      </c>
      <c r="B12" s="85" t="s">
        <v>78</v>
      </c>
      <c r="C12" s="86"/>
      <c r="D12" s="87"/>
      <c r="E12" s="167">
        <v>43766</v>
      </c>
      <c r="F12" s="168">
        <f>IF(ISBLANK(E12)," - ",IF(G12=0,E12,E12+G12-1))</f>
        <v>43821</v>
      </c>
      <c r="G12" s="34">
        <f>7*8</f>
        <v>56</v>
      </c>
      <c r="H12" s="35">
        <v>0</v>
      </c>
      <c r="I12" s="103">
        <f>IF(OR(F12=0,E12=0),0,NETWORKDAYS(E12,F12))</f>
        <v>40</v>
      </c>
      <c r="J12" s="93"/>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row>
    <row r="13" spans="1:213" s="13" customFormat="1" ht="18">
      <c r="A13"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1.5</v>
      </c>
      <c r="B13" s="85" t="s">
        <v>76</v>
      </c>
      <c r="C13" s="86"/>
      <c r="D13" s="87"/>
      <c r="E13" s="167">
        <v>43815</v>
      </c>
      <c r="F13" s="168">
        <f>IF(ISBLANK(E13)," - ",IF(G13=0,E13,E13+G13-1))</f>
        <v>43912</v>
      </c>
      <c r="G13" s="34">
        <f>14*7</f>
        <v>98</v>
      </c>
      <c r="H13" s="35">
        <v>0</v>
      </c>
      <c r="I13" s="103">
        <f>IF(OR(F13=0,E13=0),0,NETWORKDAYS(E13,F13))</f>
        <v>70</v>
      </c>
      <c r="J13" s="93"/>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row>
    <row r="14" spans="1:213" s="13" customFormat="1" ht="18">
      <c r="A14" s="89" t="str">
        <f>IF(ISERROR(VALUE(SUBSTITUTE(prevWBS,".",""))),"1",IF(ISERROR(FIND("`",SUBSTITUTE(prevWBS,".","`",1))),TEXT(VALUE(prevWBS)+1,"#"),TEXT(VALUE(LEFT(prevWBS,FIND("`",SUBSTITUTE(prevWBS,".","`",1))-1))+1,"#")))</f>
        <v>2</v>
      </c>
      <c r="B14" s="75" t="s">
        <v>79</v>
      </c>
      <c r="C14" s="5"/>
      <c r="D14" s="6"/>
      <c r="E14" s="7"/>
      <c r="F14" s="7"/>
      <c r="G14" s="8"/>
      <c r="H14" s="9"/>
      <c r="I14" s="105"/>
      <c r="J14" s="92"/>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5"/>
      <c r="HE14" s="15"/>
    </row>
    <row r="15" spans="1:213" s="13" customFormat="1" ht="18">
      <c r="A15" s="90" t="str">
        <f t="shared" ref="A15:A27" si="12">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5" s="123" t="s">
        <v>83</v>
      </c>
      <c r="C15" s="86"/>
      <c r="D15" s="87"/>
      <c r="E15" s="84"/>
      <c r="F15" s="80"/>
      <c r="G15" s="34"/>
      <c r="H15" s="35"/>
      <c r="I15" s="103"/>
      <c r="J15" s="93"/>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row>
    <row r="16" spans="1:213" s="13" customFormat="1" ht="18">
      <c r="A16" s="90" t="str">
        <f t="shared" ref="A16:A20" si="13">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2.1.1</v>
      </c>
      <c r="B16" s="88" t="s">
        <v>80</v>
      </c>
      <c r="D16" s="87"/>
      <c r="E16" s="167">
        <f>F9-8</f>
        <v>43673</v>
      </c>
      <c r="F16" s="168">
        <f t="shared" ref="F16" si="14">IF(ISBLANK(E16)," - ",IF(G16=0,E16,E16+G16-1))</f>
        <v>43679</v>
      </c>
      <c r="G16" s="169">
        <v>7</v>
      </c>
      <c r="H16" s="35">
        <v>0</v>
      </c>
      <c r="I16" s="103">
        <f t="shared" ref="I16" si="15">IF(OR(F16=0,E16=0),0,NETWORKDAYS(E16,F16))</f>
        <v>5</v>
      </c>
      <c r="J16" s="93"/>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row>
    <row r="17" spans="1:213" s="126" customFormat="1" ht="18">
      <c r="A17" s="125" t="str">
        <f t="shared" si="13"/>
        <v>2.1.2</v>
      </c>
      <c r="B17" s="134" t="s">
        <v>81</v>
      </c>
      <c r="D17" s="135"/>
      <c r="E17" s="170">
        <f>F10-8</f>
        <v>43715</v>
      </c>
      <c r="F17" s="171">
        <f t="shared" ref="F17" si="16">IF(ISBLANK(E17)," - ",IF(G17=0,E17,E17+G17-1))</f>
        <v>43721</v>
      </c>
      <c r="G17" s="172">
        <v>7</v>
      </c>
      <c r="H17" s="130">
        <v>0</v>
      </c>
      <c r="I17" s="131">
        <f t="shared" ref="I17" si="17">IF(OR(F17=0,E17=0),0,NETWORKDAYS(E17,F17))</f>
        <v>5</v>
      </c>
      <c r="J17" s="132"/>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row>
    <row r="18" spans="1:213" s="138" customFormat="1" ht="18">
      <c r="A18" s="136" t="str">
        <f t="shared" si="12"/>
        <v>2.2</v>
      </c>
      <c r="B18" s="137" t="s">
        <v>82</v>
      </c>
      <c r="C18" s="154"/>
      <c r="D18" s="155"/>
      <c r="E18" s="140"/>
      <c r="F18" s="141"/>
      <c r="G18" s="142"/>
      <c r="H18" s="143"/>
      <c r="I18" s="144"/>
      <c r="J18" s="145"/>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row>
    <row r="19" spans="1:213" s="13" customFormat="1" ht="18">
      <c r="A19" s="90" t="str">
        <f t="shared" si="13"/>
        <v>2.2.1</v>
      </c>
      <c r="B19" s="88" t="s">
        <v>80</v>
      </c>
      <c r="D19" s="87"/>
      <c r="E19" s="167">
        <v>43668</v>
      </c>
      <c r="F19" s="168">
        <f t="shared" ref="F19" si="18">IF(ISBLANK(E19)," - ",IF(G19=0,E19,E19+G19-1))</f>
        <v>43695</v>
      </c>
      <c r="G19" s="169">
        <v>28</v>
      </c>
      <c r="H19" s="35">
        <v>0</v>
      </c>
      <c r="I19" s="103">
        <f t="shared" ref="I19" si="19">IF(OR(F19=0,E19=0),0,NETWORKDAYS(E19,F19))</f>
        <v>20</v>
      </c>
      <c r="J19" s="93"/>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row>
    <row r="20" spans="1:213" s="13" customFormat="1" ht="18">
      <c r="A20" s="90" t="str">
        <f t="shared" si="13"/>
        <v>2.2.2</v>
      </c>
      <c r="B20" s="88" t="s">
        <v>81</v>
      </c>
      <c r="D20" s="87"/>
      <c r="E20" s="167">
        <v>43668</v>
      </c>
      <c r="F20" s="168">
        <f t="shared" ref="F20" si="20">IF(ISBLANK(E20)," - ",IF(G20=0,E20,E20+G20-1))</f>
        <v>43695</v>
      </c>
      <c r="G20" s="169">
        <v>28</v>
      </c>
      <c r="H20" s="35">
        <v>0</v>
      </c>
      <c r="I20" s="103">
        <f t="shared" ref="I20" si="21">IF(OR(F20=0,E20=0),0,NETWORKDAYS(E20,F20))</f>
        <v>20</v>
      </c>
      <c r="J20" s="93"/>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row>
    <row r="21" spans="1:213" s="13" customFormat="1" ht="18">
      <c r="A21" s="89" t="str">
        <f>IF(ISERROR(VALUE(SUBSTITUTE(prevWBS,".",""))),"1",IF(ISERROR(FIND("`",SUBSTITUTE(prevWBS,".","`",1))),TEXT(VALUE(prevWBS)+1,"#"),TEXT(VALUE(LEFT(prevWBS,FIND("`",SUBSTITUTE(prevWBS,".","`",1))-1))+1,"#")))</f>
        <v>3</v>
      </c>
      <c r="B21" s="75" t="s">
        <v>50</v>
      </c>
      <c r="C21" s="5"/>
      <c r="D21" s="6"/>
      <c r="E21" s="7"/>
      <c r="F21" s="7"/>
      <c r="G21" s="8"/>
      <c r="H21" s="9"/>
      <c r="I21" s="105"/>
      <c r="J21" s="9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5"/>
      <c r="HE21" s="15"/>
    </row>
    <row r="22" spans="1:213" s="13" customFormat="1" ht="18">
      <c r="A22" s="90" t="str">
        <f t="shared" si="12"/>
        <v>3.1</v>
      </c>
      <c r="B22" s="85" t="s">
        <v>21</v>
      </c>
      <c r="C22" s="86" t="s">
        <v>40</v>
      </c>
      <c r="D22" s="87"/>
      <c r="E22" s="84">
        <v>42546</v>
      </c>
      <c r="F22" s="80">
        <f>IF(ISBLANK(E22)," - ",IF(G22=0,E22,E22+G22-1))</f>
        <v>42547</v>
      </c>
      <c r="G22" s="34">
        <v>2</v>
      </c>
      <c r="H22" s="35">
        <v>1</v>
      </c>
      <c r="I22" s="103">
        <f>IF(OR(F22=0,E22=0),0,NETWORKDAYS(E22,F22))</f>
        <v>0</v>
      </c>
      <c r="J22" s="93"/>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row>
    <row r="23" spans="1:213" s="13" customFormat="1" ht="18">
      <c r="A23" s="90" t="str">
        <f t="shared" si="12"/>
        <v>3.2</v>
      </c>
      <c r="B23" s="85" t="s">
        <v>101</v>
      </c>
      <c r="C23" s="86" t="s">
        <v>40</v>
      </c>
      <c r="D23" s="87"/>
      <c r="E23" s="84">
        <v>42716</v>
      </c>
      <c r="F23" s="80">
        <f>IF(ISBLANK(E23)," - ",IF(G23=0,E23,E23+G23-1))</f>
        <v>42716</v>
      </c>
      <c r="G23" s="34">
        <v>1</v>
      </c>
      <c r="H23" s="35">
        <v>1</v>
      </c>
      <c r="I23" s="103">
        <f>IF(OR(F23=0,E23=0),0,NETWORKDAYS(E23,F23))</f>
        <v>1</v>
      </c>
      <c r="J23" s="93"/>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row>
    <row r="24" spans="1:213" s="11" customFormat="1" ht="18">
      <c r="A24" s="90" t="str">
        <f t="shared" si="12"/>
        <v>3.3</v>
      </c>
      <c r="B24" s="85" t="s">
        <v>102</v>
      </c>
      <c r="C24" s="86" t="s">
        <v>40</v>
      </c>
      <c r="D24" s="87"/>
      <c r="E24" s="84">
        <v>42926</v>
      </c>
      <c r="F24" s="80">
        <f t="shared" ref="F24:F26" si="22">IF(ISBLANK(E24)," - ",IF(G24=0,E24,E24+G24-1))</f>
        <v>42927</v>
      </c>
      <c r="G24" s="34">
        <v>2</v>
      </c>
      <c r="H24" s="35">
        <v>1</v>
      </c>
      <c r="I24" s="103">
        <f t="shared" ref="I24:I26" si="23">IF(OR(F24=0,E24=0),0,NETWORKDAYS(E24,F24))</f>
        <v>2</v>
      </c>
      <c r="J24" s="93"/>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20"/>
      <c r="HE24" s="20"/>
    </row>
    <row r="25" spans="1:213" s="13" customFormat="1" ht="18">
      <c r="A25" s="90" t="str">
        <f t="shared" si="12"/>
        <v>3.4</v>
      </c>
      <c r="B25" s="85" t="s">
        <v>103</v>
      </c>
      <c r="C25" s="86" t="s">
        <v>40</v>
      </c>
      <c r="D25" s="87"/>
      <c r="E25" s="84">
        <v>43073</v>
      </c>
      <c r="F25" s="80">
        <f t="shared" si="22"/>
        <v>43074</v>
      </c>
      <c r="G25" s="34">
        <v>2</v>
      </c>
      <c r="H25" s="35">
        <v>1</v>
      </c>
      <c r="I25" s="103">
        <f t="shared" si="23"/>
        <v>2</v>
      </c>
      <c r="J25" s="93"/>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row>
    <row r="26" spans="1:213" s="13" customFormat="1" ht="18">
      <c r="A26" s="90" t="str">
        <f t="shared" si="12"/>
        <v>3.5</v>
      </c>
      <c r="B26" s="85" t="s">
        <v>104</v>
      </c>
      <c r="C26" s="86" t="s">
        <v>40</v>
      </c>
      <c r="D26" s="87"/>
      <c r="E26" s="84">
        <v>43293</v>
      </c>
      <c r="F26" s="80">
        <f t="shared" si="22"/>
        <v>43293</v>
      </c>
      <c r="G26" s="34">
        <v>1</v>
      </c>
      <c r="H26" s="35">
        <v>1</v>
      </c>
      <c r="I26" s="103">
        <f t="shared" si="23"/>
        <v>1</v>
      </c>
      <c r="J26" s="93"/>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row>
    <row r="27" spans="1:213" s="13" customFormat="1" ht="18">
      <c r="A27" s="90" t="str">
        <f t="shared" si="12"/>
        <v>3.6</v>
      </c>
      <c r="B27" s="85" t="s">
        <v>105</v>
      </c>
      <c r="C27" s="86" t="s">
        <v>40</v>
      </c>
      <c r="D27" s="87"/>
      <c r="E27" s="84">
        <v>43508</v>
      </c>
      <c r="F27" s="80">
        <f>IF(ISBLANK(E27)," - ",IF(G27=0,E27,E27+G27-1))</f>
        <v>43508</v>
      </c>
      <c r="G27" s="34">
        <v>1</v>
      </c>
      <c r="H27" s="35">
        <v>0</v>
      </c>
      <c r="I27" s="103">
        <f>IF(OR(F27=0,E27=0),0,NETWORKDAYS(E27,F27))</f>
        <v>1</v>
      </c>
      <c r="J27" s="93"/>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row>
    <row r="28" spans="1:213" s="11" customFormat="1" ht="18">
      <c r="A28" s="91" t="str">
        <f>IF(ISERROR(VALUE(SUBSTITUTE(prevWBS,".",""))),"1",IF(ISERROR(FIND("`",SUBSTITUTE(prevWBS,".","`",1))),TEXT(VALUE(prevWBS)+1,"#"),TEXT(VALUE(LEFT(prevWBS,FIND("`",SUBSTITUTE(prevWBS,".","`",1))-1))+1,"#")))</f>
        <v>4</v>
      </c>
      <c r="B28" s="76" t="s">
        <v>23</v>
      </c>
      <c r="D28" s="17"/>
      <c r="E28" s="77"/>
      <c r="F28" s="78"/>
      <c r="G28" s="18"/>
      <c r="H28" s="19"/>
      <c r="I28" s="104"/>
      <c r="J28" s="94"/>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row>
    <row r="29" spans="1:213" s="13" customFormat="1" ht="18">
      <c r="A29"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9" s="16" t="s">
        <v>22</v>
      </c>
      <c r="C29" s="13" t="s">
        <v>24</v>
      </c>
      <c r="D29" s="14"/>
      <c r="E29" s="84">
        <f>E22</f>
        <v>42546</v>
      </c>
      <c r="F29" s="80">
        <f t="shared" ref="F29:F41" si="24">IF(ISBLANK(E29)," - ",IF(G29=0,E29,E29+G29-1))</f>
        <v>43292</v>
      </c>
      <c r="G29" s="34">
        <v>747</v>
      </c>
      <c r="H29" s="35">
        <v>1</v>
      </c>
      <c r="I29" s="103">
        <f t="shared" ref="I29:I46" si="25">IF(OR(F29=0,E29=0),0,NETWORKDAYS(E29,F29))</f>
        <v>533</v>
      </c>
      <c r="J29" s="93"/>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row>
    <row r="30" spans="1:213" s="13" customFormat="1" ht="18">
      <c r="A30"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0" s="16" t="s">
        <v>35</v>
      </c>
      <c r="C30" s="13" t="s">
        <v>24</v>
      </c>
      <c r="D30" s="14"/>
      <c r="E30" s="84">
        <f>F26</f>
        <v>43293</v>
      </c>
      <c r="F30" s="80">
        <f t="shared" si="24"/>
        <v>43520</v>
      </c>
      <c r="G30" s="34">
        <v>228</v>
      </c>
      <c r="H30" s="35">
        <v>0.95</v>
      </c>
      <c r="I30" s="103">
        <f t="shared" si="25"/>
        <v>162</v>
      </c>
      <c r="J30" s="93"/>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row>
    <row r="31" spans="1:213" s="13" customFormat="1" ht="18">
      <c r="A31"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1" s="16" t="s">
        <v>36</v>
      </c>
      <c r="C31" s="13" t="s">
        <v>24</v>
      </c>
      <c r="D31" s="14"/>
      <c r="E31" s="84">
        <f>E32</f>
        <v>43521</v>
      </c>
      <c r="F31" s="80">
        <f t="shared" si="24"/>
        <v>43611</v>
      </c>
      <c r="G31" s="34">
        <f>13*7</f>
        <v>91</v>
      </c>
      <c r="H31" s="35">
        <v>0</v>
      </c>
      <c r="I31" s="103">
        <f t="shared" si="25"/>
        <v>65</v>
      </c>
      <c r="J31" s="93"/>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row>
    <row r="32" spans="1:213" s="13" customFormat="1" ht="18">
      <c r="A32" s="90" t="str">
        <f t="shared" ref="A32:A41" si="26">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4.3.1</v>
      </c>
      <c r="B32" s="88" t="s">
        <v>25</v>
      </c>
      <c r="C32" s="13" t="s">
        <v>24</v>
      </c>
      <c r="D32" s="87"/>
      <c r="E32" s="84">
        <v>43521</v>
      </c>
      <c r="F32" s="80">
        <f t="shared" si="24"/>
        <v>43548</v>
      </c>
      <c r="G32" s="34">
        <f>4*7</f>
        <v>28</v>
      </c>
      <c r="H32" s="35">
        <v>0</v>
      </c>
      <c r="I32" s="103">
        <f t="shared" si="25"/>
        <v>20</v>
      </c>
      <c r="J32" s="93"/>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row>
    <row r="33" spans="1:213" s="13" customFormat="1" ht="18">
      <c r="A33" s="90" t="str">
        <f t="shared" si="26"/>
        <v>4.3.2</v>
      </c>
      <c r="B33" s="88" t="s">
        <v>26</v>
      </c>
      <c r="C33" s="13" t="s">
        <v>24</v>
      </c>
      <c r="D33" s="87"/>
      <c r="E33" s="84">
        <v>43528</v>
      </c>
      <c r="F33" s="80">
        <f t="shared" si="24"/>
        <v>43555</v>
      </c>
      <c r="G33" s="34">
        <v>28</v>
      </c>
      <c r="H33" s="35">
        <v>0</v>
      </c>
      <c r="I33" s="103">
        <f t="shared" si="25"/>
        <v>20</v>
      </c>
      <c r="J33" s="93"/>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row>
    <row r="34" spans="1:213" s="13" customFormat="1" ht="18">
      <c r="A34" s="90" t="str">
        <f t="shared" si="26"/>
        <v>4.3.3</v>
      </c>
      <c r="B34" s="88" t="s">
        <v>27</v>
      </c>
      <c r="C34" s="13" t="s">
        <v>24</v>
      </c>
      <c r="D34" s="87"/>
      <c r="E34" s="84">
        <v>43535</v>
      </c>
      <c r="F34" s="80">
        <f t="shared" si="24"/>
        <v>43562</v>
      </c>
      <c r="G34" s="34">
        <v>28</v>
      </c>
      <c r="H34" s="35">
        <v>0</v>
      </c>
      <c r="I34" s="103">
        <f t="shared" si="25"/>
        <v>20</v>
      </c>
      <c r="J34" s="93"/>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row>
    <row r="35" spans="1:213" s="13" customFormat="1" ht="18">
      <c r="A35" s="90" t="str">
        <f t="shared" si="26"/>
        <v>4.3.4</v>
      </c>
      <c r="B35" s="88" t="s">
        <v>28</v>
      </c>
      <c r="C35" s="13" t="s">
        <v>24</v>
      </c>
      <c r="D35" s="87"/>
      <c r="E35" s="84">
        <v>43542</v>
      </c>
      <c r="F35" s="80">
        <f t="shared" si="24"/>
        <v>43569</v>
      </c>
      <c r="G35" s="34">
        <v>28</v>
      </c>
      <c r="H35" s="35">
        <v>0</v>
      </c>
      <c r="I35" s="103">
        <f t="shared" si="25"/>
        <v>20</v>
      </c>
      <c r="J35" s="93"/>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row>
    <row r="36" spans="1:213" s="13" customFormat="1" ht="18">
      <c r="A36" s="90" t="str">
        <f t="shared" si="26"/>
        <v>4.3.5</v>
      </c>
      <c r="B36" s="88" t="s">
        <v>29</v>
      </c>
      <c r="C36" s="13" t="s">
        <v>24</v>
      </c>
      <c r="D36" s="87"/>
      <c r="E36" s="84">
        <v>43549</v>
      </c>
      <c r="F36" s="80">
        <f t="shared" si="24"/>
        <v>43576</v>
      </c>
      <c r="G36" s="34">
        <v>28</v>
      </c>
      <c r="H36" s="35">
        <v>0</v>
      </c>
      <c r="I36" s="103">
        <f t="shared" si="25"/>
        <v>20</v>
      </c>
      <c r="J36" s="93"/>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row>
    <row r="37" spans="1:213" s="13" customFormat="1" ht="18">
      <c r="A37" s="90" t="str">
        <f t="shared" si="26"/>
        <v>4.3.6</v>
      </c>
      <c r="B37" s="88" t="s">
        <v>30</v>
      </c>
      <c r="C37" s="13" t="s">
        <v>24</v>
      </c>
      <c r="D37" s="87"/>
      <c r="E37" s="84">
        <v>43556</v>
      </c>
      <c r="F37" s="80">
        <f t="shared" si="24"/>
        <v>43583</v>
      </c>
      <c r="G37" s="34">
        <v>28</v>
      </c>
      <c r="H37" s="35">
        <v>0</v>
      </c>
      <c r="I37" s="103">
        <f t="shared" si="25"/>
        <v>20</v>
      </c>
      <c r="J37" s="93"/>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row>
    <row r="38" spans="1:213" s="13" customFormat="1" ht="18">
      <c r="A38" s="90" t="str">
        <f t="shared" si="26"/>
        <v>4.3.7</v>
      </c>
      <c r="B38" s="88" t="s">
        <v>31</v>
      </c>
      <c r="C38" s="13" t="s">
        <v>24</v>
      </c>
      <c r="D38" s="87"/>
      <c r="E38" s="84">
        <v>43563</v>
      </c>
      <c r="F38" s="80">
        <f t="shared" si="24"/>
        <v>43590</v>
      </c>
      <c r="G38" s="34">
        <v>28</v>
      </c>
      <c r="H38" s="35">
        <v>0</v>
      </c>
      <c r="I38" s="103">
        <f t="shared" si="25"/>
        <v>20</v>
      </c>
      <c r="J38" s="93"/>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row>
    <row r="39" spans="1:213" s="13" customFormat="1" ht="18">
      <c r="A39" s="90" t="str">
        <f t="shared" si="26"/>
        <v>4.3.8</v>
      </c>
      <c r="B39" s="88" t="s">
        <v>32</v>
      </c>
      <c r="C39" s="13" t="s">
        <v>24</v>
      </c>
      <c r="D39" s="87"/>
      <c r="E39" s="84">
        <v>43570</v>
      </c>
      <c r="F39" s="80">
        <f t="shared" si="24"/>
        <v>43597</v>
      </c>
      <c r="G39" s="34">
        <v>28</v>
      </c>
      <c r="H39" s="35">
        <v>0</v>
      </c>
      <c r="I39" s="103">
        <f t="shared" si="25"/>
        <v>20</v>
      </c>
      <c r="J39" s="93"/>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row>
    <row r="40" spans="1:213" s="13" customFormat="1" ht="18">
      <c r="A40" s="90" t="str">
        <f t="shared" si="26"/>
        <v>4.3.9</v>
      </c>
      <c r="B40" s="88" t="s">
        <v>33</v>
      </c>
      <c r="C40" s="13" t="s">
        <v>24</v>
      </c>
      <c r="D40" s="87"/>
      <c r="E40" s="84">
        <v>43577</v>
      </c>
      <c r="F40" s="80">
        <f t="shared" si="24"/>
        <v>43604</v>
      </c>
      <c r="G40" s="34">
        <v>28</v>
      </c>
      <c r="H40" s="35">
        <v>0</v>
      </c>
      <c r="I40" s="103">
        <f t="shared" si="25"/>
        <v>20</v>
      </c>
      <c r="J40" s="93"/>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row>
    <row r="41" spans="1:213" s="13" customFormat="1" ht="18">
      <c r="A41" s="90" t="str">
        <f t="shared" si="26"/>
        <v>4.3.10</v>
      </c>
      <c r="B41" s="88" t="s">
        <v>34</v>
      </c>
      <c r="C41" s="13" t="s">
        <v>24</v>
      </c>
      <c r="D41" s="87"/>
      <c r="E41" s="84">
        <v>43584</v>
      </c>
      <c r="F41" s="80">
        <f t="shared" si="24"/>
        <v>43611</v>
      </c>
      <c r="G41" s="34">
        <v>28</v>
      </c>
      <c r="H41" s="35">
        <v>0</v>
      </c>
      <c r="I41" s="103">
        <f t="shared" si="25"/>
        <v>20</v>
      </c>
      <c r="J41" s="93"/>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row>
    <row r="42" spans="1:213" s="13" customFormat="1" ht="18">
      <c r="A42"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42" s="16" t="s">
        <v>37</v>
      </c>
      <c r="C42" s="13" t="s">
        <v>24</v>
      </c>
      <c r="D42" s="14"/>
      <c r="E42" s="84">
        <f>F32+1</f>
        <v>43549</v>
      </c>
      <c r="F42" s="80">
        <f>F41+7</f>
        <v>43618</v>
      </c>
      <c r="G42" s="34">
        <f>4*7</f>
        <v>28</v>
      </c>
      <c r="H42" s="35">
        <v>0</v>
      </c>
      <c r="I42" s="103">
        <f t="shared" si="25"/>
        <v>50</v>
      </c>
      <c r="J42" s="93"/>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row>
    <row r="43" spans="1:213" s="13" customFormat="1" ht="18">
      <c r="A43"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43" s="16" t="s">
        <v>84</v>
      </c>
      <c r="C43" s="13" t="s">
        <v>38</v>
      </c>
      <c r="D43" s="14"/>
      <c r="E43" s="84">
        <f>E42+7</f>
        <v>43556</v>
      </c>
      <c r="F43" s="80">
        <f>F42+7</f>
        <v>43625</v>
      </c>
      <c r="G43" s="34">
        <f>4*7</f>
        <v>28</v>
      </c>
      <c r="H43" s="35">
        <v>0</v>
      </c>
      <c r="I43" s="103">
        <f t="shared" si="25"/>
        <v>50</v>
      </c>
      <c r="J43" s="93"/>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row>
    <row r="44" spans="1:213" s="13" customFormat="1" ht="18">
      <c r="A44"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4.6</v>
      </c>
      <c r="B44" s="147" t="s">
        <v>106</v>
      </c>
      <c r="C44" s="13" t="s">
        <v>40</v>
      </c>
      <c r="D44" s="14"/>
      <c r="E44" s="84">
        <f>F43+1</f>
        <v>43626</v>
      </c>
      <c r="F44" s="80">
        <f t="shared" ref="F44:F45" si="27">IF(ISBLANK(E44)," - ",IF(G44=0,E44,E44+G44-1))</f>
        <v>43626</v>
      </c>
      <c r="G44" s="34">
        <v>1</v>
      </c>
      <c r="H44" s="35">
        <v>0</v>
      </c>
      <c r="I44" s="103">
        <f t="shared" ref="I44:I45" si="28">IF(OR(F44=0,E44=0),0,NETWORKDAYS(E44,F44))</f>
        <v>1</v>
      </c>
      <c r="J44" s="93"/>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row>
    <row r="45" spans="1:213" s="13" customFormat="1" ht="18">
      <c r="A45"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4.7</v>
      </c>
      <c r="B45" s="16" t="s">
        <v>52</v>
      </c>
      <c r="C45" s="175" t="s">
        <v>57</v>
      </c>
      <c r="D45" s="176"/>
      <c r="E45" s="167">
        <f>E16</f>
        <v>43673</v>
      </c>
      <c r="F45" s="80">
        <f t="shared" si="27"/>
        <v>43679</v>
      </c>
      <c r="G45" s="169">
        <f>G16</f>
        <v>7</v>
      </c>
      <c r="H45" s="35">
        <v>0</v>
      </c>
      <c r="I45" s="103">
        <f t="shared" si="28"/>
        <v>5</v>
      </c>
      <c r="J45" s="93"/>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row>
    <row r="46" spans="1:213" s="13" customFormat="1" ht="18">
      <c r="A46"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4.8</v>
      </c>
      <c r="B46" s="16" t="s">
        <v>51</v>
      </c>
      <c r="C46" s="175" t="s">
        <v>57</v>
      </c>
      <c r="D46" s="176"/>
      <c r="E46" s="167">
        <f>E17</f>
        <v>43715</v>
      </c>
      <c r="F46" s="168">
        <f>IF(ISBLANK(E46)," - ",IF(G46=0,E46,E46+G46-1))</f>
        <v>43721</v>
      </c>
      <c r="G46" s="169">
        <f>G17</f>
        <v>7</v>
      </c>
      <c r="H46" s="35">
        <v>0</v>
      </c>
      <c r="I46" s="103">
        <f t="shared" si="25"/>
        <v>5</v>
      </c>
      <c r="J46" s="93"/>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row>
    <row r="47" spans="1:213" s="11" customFormat="1" ht="18">
      <c r="A47" s="91" t="str">
        <f>IF(ISERROR(VALUE(SUBSTITUTE(prevWBS,".",""))),"1",IF(ISERROR(FIND("`",SUBSTITUTE(prevWBS,".","`",1))),TEXT(VALUE(prevWBS)+1,"#"),TEXT(VALUE(LEFT(prevWBS,FIND("`",SUBSTITUTE(prevWBS,".","`",1))-1))+1,"#")))</f>
        <v>5</v>
      </c>
      <c r="B47" s="76" t="s">
        <v>41</v>
      </c>
      <c r="D47" s="17"/>
      <c r="E47" s="81"/>
      <c r="F47" s="82"/>
      <c r="G47" s="18"/>
      <c r="H47" s="19"/>
      <c r="I47" s="104"/>
      <c r="J47" s="94"/>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row>
    <row r="48" spans="1:213" s="13" customFormat="1" ht="18">
      <c r="A48"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5.1</v>
      </c>
      <c r="B48" s="123" t="s">
        <v>45</v>
      </c>
      <c r="D48" s="14"/>
      <c r="E48" s="84"/>
      <c r="F48" s="80"/>
      <c r="G48" s="34"/>
      <c r="H48" s="35"/>
      <c r="I48" s="103"/>
      <c r="J48" s="93"/>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row>
    <row r="49" spans="1:213" s="13" customFormat="1" ht="18">
      <c r="A49" s="90" t="str">
        <f t="shared" ref="A49:A120" si="29">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5.1.1</v>
      </c>
      <c r="B49" s="88" t="s">
        <v>43</v>
      </c>
      <c r="C49" s="13" t="s">
        <v>24</v>
      </c>
      <c r="D49" s="87"/>
      <c r="E49" s="84">
        <f>F27+1</f>
        <v>43509</v>
      </c>
      <c r="F49" s="80">
        <f t="shared" ref="F49:F95" si="30">IF(ISBLANK(E49)," - ",IF(G49=0,E49,E49+G49-1))</f>
        <v>43522</v>
      </c>
      <c r="G49" s="34">
        <v>14</v>
      </c>
      <c r="H49" s="35">
        <v>0</v>
      </c>
      <c r="I49" s="103">
        <f t="shared" ref="I49:I95" si="31">IF(OR(F49=0,E49=0),0,NETWORKDAYS(E49,F49))</f>
        <v>10</v>
      </c>
      <c r="J49" s="93"/>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row>
    <row r="50" spans="1:213" s="13" customFormat="1" ht="18">
      <c r="A50" s="90" t="str">
        <f t="shared" si="29"/>
        <v>5.1.2</v>
      </c>
      <c r="B50" s="88" t="s">
        <v>42</v>
      </c>
      <c r="C50" s="13" t="s">
        <v>24</v>
      </c>
      <c r="D50" s="87"/>
      <c r="E50" s="84">
        <f>F49+1</f>
        <v>43523</v>
      </c>
      <c r="F50" s="80">
        <f t="shared" si="30"/>
        <v>43592</v>
      </c>
      <c r="G50" s="34">
        <f>10*7</f>
        <v>70</v>
      </c>
      <c r="H50" s="35">
        <v>0</v>
      </c>
      <c r="I50" s="103">
        <f t="shared" si="31"/>
        <v>50</v>
      </c>
      <c r="J50" s="93"/>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row>
    <row r="51" spans="1:213" s="13" customFormat="1" ht="18">
      <c r="A51" s="90" t="str">
        <f t="shared" si="29"/>
        <v>5.1.3</v>
      </c>
      <c r="B51" s="174" t="s">
        <v>44</v>
      </c>
      <c r="C51" s="13" t="s">
        <v>24</v>
      </c>
      <c r="D51" s="87"/>
      <c r="E51" s="167">
        <f>F50+1</f>
        <v>43593</v>
      </c>
      <c r="F51" s="168">
        <f t="shared" si="30"/>
        <v>43599</v>
      </c>
      <c r="G51" s="169">
        <v>7</v>
      </c>
      <c r="H51" s="35">
        <v>0</v>
      </c>
      <c r="I51" s="103">
        <f t="shared" si="31"/>
        <v>5</v>
      </c>
      <c r="J51" s="93"/>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row>
    <row r="52" spans="1:213" s="13" customFormat="1" ht="18">
      <c r="A52" s="90" t="str">
        <f t="shared" si="29"/>
        <v>5.1.4</v>
      </c>
      <c r="B52" s="174" t="s">
        <v>37</v>
      </c>
      <c r="C52" s="13" t="s">
        <v>24</v>
      </c>
      <c r="D52" s="87"/>
      <c r="E52" s="167">
        <f>F51+1</f>
        <v>43600</v>
      </c>
      <c r="F52" s="168">
        <f t="shared" si="30"/>
        <v>43606</v>
      </c>
      <c r="G52" s="169">
        <v>7</v>
      </c>
      <c r="H52" s="35">
        <v>0</v>
      </c>
      <c r="I52" s="103">
        <f t="shared" si="31"/>
        <v>5</v>
      </c>
      <c r="J52" s="93"/>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row>
    <row r="53" spans="1:213" s="13" customFormat="1" ht="18">
      <c r="A53" s="90" t="str">
        <f t="shared" si="29"/>
        <v>5.1.5</v>
      </c>
      <c r="B53" s="174" t="s">
        <v>110</v>
      </c>
      <c r="C53" s="13" t="s">
        <v>38</v>
      </c>
      <c r="D53" s="87"/>
      <c r="E53" s="167">
        <f>F52+1</f>
        <v>43607</v>
      </c>
      <c r="F53" s="168">
        <f t="shared" si="30"/>
        <v>43613</v>
      </c>
      <c r="G53" s="169">
        <v>7</v>
      </c>
      <c r="H53" s="35">
        <v>0</v>
      </c>
      <c r="I53" s="103">
        <f t="shared" si="31"/>
        <v>5</v>
      </c>
      <c r="J53" s="93"/>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row>
    <row r="54" spans="1:213" s="13" customFormat="1" ht="18">
      <c r="A54" s="90" t="str">
        <f t="shared" si="29"/>
        <v>5.1.6</v>
      </c>
      <c r="B54" s="88" t="s">
        <v>107</v>
      </c>
      <c r="C54" s="13" t="s">
        <v>40</v>
      </c>
      <c r="D54" s="87"/>
      <c r="E54" s="84">
        <f>F53+1</f>
        <v>43614</v>
      </c>
      <c r="F54" s="80">
        <f t="shared" si="30"/>
        <v>43614</v>
      </c>
      <c r="G54" s="34">
        <v>1</v>
      </c>
      <c r="H54" s="35">
        <v>0</v>
      </c>
      <c r="I54" s="103">
        <f t="shared" si="31"/>
        <v>1</v>
      </c>
      <c r="J54" s="93"/>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row>
    <row r="55" spans="1:213" s="126" customFormat="1" ht="18">
      <c r="A55" s="125" t="str">
        <f t="shared" si="29"/>
        <v>5.1.7</v>
      </c>
      <c r="B55" s="134" t="s">
        <v>85</v>
      </c>
      <c r="C55" s="177" t="s">
        <v>116</v>
      </c>
      <c r="D55" s="178"/>
      <c r="E55" s="170">
        <f>E19</f>
        <v>43668</v>
      </c>
      <c r="F55" s="171">
        <f t="shared" si="30"/>
        <v>43695</v>
      </c>
      <c r="G55" s="172">
        <f>G19</f>
        <v>28</v>
      </c>
      <c r="H55" s="130">
        <v>0</v>
      </c>
      <c r="I55" s="131">
        <f t="shared" si="31"/>
        <v>20</v>
      </c>
      <c r="J55" s="132"/>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row>
    <row r="56" spans="1:213" s="126" customFormat="1" ht="18">
      <c r="A56" s="125" t="str">
        <f t="shared" si="29"/>
        <v>5.1.8</v>
      </c>
      <c r="B56" s="134" t="s">
        <v>86</v>
      </c>
      <c r="C56" s="177" t="s">
        <v>116</v>
      </c>
      <c r="D56" s="178"/>
      <c r="E56" s="170">
        <f>E20</f>
        <v>43668</v>
      </c>
      <c r="F56" s="171">
        <f t="shared" ref="F56" si="32">IF(ISBLANK(E56)," - ",IF(G56=0,E56,E56+G56-1))</f>
        <v>43695</v>
      </c>
      <c r="G56" s="172">
        <f>G20</f>
        <v>28</v>
      </c>
      <c r="H56" s="130">
        <v>0</v>
      </c>
      <c r="I56" s="131">
        <f t="shared" ref="I56" si="33">IF(OR(F56=0,E56=0),0,NETWORKDAYS(E56,F56))</f>
        <v>20</v>
      </c>
      <c r="J56" s="132"/>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row>
    <row r="57" spans="1:213" s="182" customFormat="1" ht="18">
      <c r="A57" s="272"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5.2</v>
      </c>
      <c r="B57" s="273" t="s">
        <v>48</v>
      </c>
      <c r="D57" s="274"/>
      <c r="E57" s="184"/>
      <c r="F57" s="275"/>
      <c r="G57" s="276"/>
      <c r="H57" s="277"/>
      <c r="I57" s="278"/>
      <c r="J57" s="279"/>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c r="FU57" s="280"/>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0"/>
      <c r="HB57" s="280"/>
      <c r="HC57" s="280"/>
      <c r="HD57" s="280"/>
      <c r="HE57" s="280"/>
    </row>
    <row r="58" spans="1:213" s="203" customFormat="1" ht="18">
      <c r="A58" s="192" t="str">
        <f t="shared" si="29"/>
        <v>5.2.1</v>
      </c>
      <c r="B58" s="193" t="s">
        <v>119</v>
      </c>
      <c r="C58" s="203" t="s">
        <v>124</v>
      </c>
      <c r="D58" s="195"/>
      <c r="E58" s="196"/>
      <c r="F58" s="197"/>
      <c r="G58" s="198"/>
      <c r="H58" s="199"/>
      <c r="I58" s="200"/>
      <c r="J58" s="201"/>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c r="EO58" s="202"/>
      <c r="EP58" s="202"/>
      <c r="EQ58" s="202"/>
      <c r="ER58" s="202"/>
      <c r="ES58" s="202"/>
      <c r="ET58" s="202"/>
      <c r="EU58" s="202"/>
      <c r="EV58" s="202"/>
      <c r="EW58" s="202"/>
      <c r="EX58" s="202"/>
      <c r="EY58" s="202"/>
      <c r="EZ58" s="202"/>
      <c r="FA58" s="202"/>
      <c r="FB58" s="202"/>
      <c r="FC58" s="202"/>
      <c r="FD58" s="202"/>
      <c r="FE58" s="202"/>
      <c r="FF58" s="202"/>
      <c r="FG58" s="202"/>
      <c r="FH58" s="202"/>
      <c r="FI58" s="202"/>
      <c r="FJ58" s="202"/>
      <c r="FK58" s="202"/>
      <c r="FL58" s="202"/>
      <c r="FM58" s="202"/>
      <c r="FN58" s="202"/>
      <c r="FO58" s="202"/>
      <c r="FP58" s="202"/>
      <c r="FQ58" s="202"/>
      <c r="FR58" s="202"/>
      <c r="FS58" s="202"/>
      <c r="FT58" s="202"/>
      <c r="FU58" s="202"/>
      <c r="FV58" s="202"/>
      <c r="FW58" s="202"/>
      <c r="FX58" s="202"/>
      <c r="FY58" s="202"/>
      <c r="FZ58" s="202"/>
      <c r="GA58" s="202"/>
      <c r="GB58" s="202"/>
      <c r="GC58" s="202"/>
      <c r="GD58" s="202"/>
      <c r="GE58" s="202"/>
      <c r="GF58" s="202"/>
      <c r="GG58" s="202"/>
      <c r="GH58" s="202"/>
      <c r="GI58" s="202"/>
      <c r="GJ58" s="202"/>
      <c r="GK58" s="202"/>
      <c r="GL58" s="202"/>
      <c r="GM58" s="202"/>
      <c r="GN58" s="202"/>
      <c r="GO58" s="202"/>
      <c r="GP58" s="202"/>
      <c r="GQ58" s="202"/>
      <c r="GR58" s="202"/>
      <c r="GS58" s="202"/>
      <c r="GT58" s="202"/>
      <c r="GU58" s="202"/>
      <c r="GV58" s="202"/>
      <c r="GW58" s="202"/>
      <c r="GX58" s="202"/>
      <c r="GY58" s="202"/>
      <c r="GZ58" s="202"/>
      <c r="HA58" s="202"/>
      <c r="HB58" s="202"/>
      <c r="HC58" s="202"/>
      <c r="HD58" s="202"/>
      <c r="HE58" s="202"/>
    </row>
    <row r="59" spans="1:213" s="203" customFormat="1" ht="18">
      <c r="A59" s="192" t="str">
        <f t="shared" si="29"/>
        <v>5.2.2</v>
      </c>
      <c r="B59" s="193" t="s">
        <v>87</v>
      </c>
      <c r="C59" s="203" t="s">
        <v>116</v>
      </c>
      <c r="D59" s="195"/>
      <c r="E59" s="196">
        <f>E19</f>
        <v>43668</v>
      </c>
      <c r="F59" s="197">
        <f t="shared" ref="F59" si="34">IF(ISBLANK(E59)," - ",IF(G59=0,E59,E59+G59-1))</f>
        <v>43695</v>
      </c>
      <c r="G59" s="198">
        <f>G19</f>
        <v>28</v>
      </c>
      <c r="H59" s="199">
        <v>0</v>
      </c>
      <c r="I59" s="200">
        <f t="shared" ref="I59" si="35">IF(OR(F59=0,E59=0),0,NETWORKDAYS(E59,F59))</f>
        <v>20</v>
      </c>
      <c r="J59" s="201"/>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2"/>
      <c r="EO59" s="202"/>
      <c r="EP59" s="202"/>
      <c r="EQ59" s="202"/>
      <c r="ER59" s="202"/>
      <c r="ES59" s="202"/>
      <c r="ET59" s="202"/>
      <c r="EU59" s="202"/>
      <c r="EV59" s="202"/>
      <c r="EW59" s="202"/>
      <c r="EX59" s="202"/>
      <c r="EY59" s="202"/>
      <c r="EZ59" s="202"/>
      <c r="FA59" s="202"/>
      <c r="FB59" s="202"/>
      <c r="FC59" s="202"/>
      <c r="FD59" s="202"/>
      <c r="FE59" s="202"/>
      <c r="FF59" s="202"/>
      <c r="FG59" s="202"/>
      <c r="FH59" s="202"/>
      <c r="FI59" s="202"/>
      <c r="FJ59" s="202"/>
      <c r="FK59" s="202"/>
      <c r="FL59" s="202"/>
      <c r="FM59" s="202"/>
      <c r="FN59" s="202"/>
      <c r="FO59" s="202"/>
      <c r="FP59" s="202"/>
      <c r="FQ59" s="202"/>
      <c r="FR59" s="202"/>
      <c r="FS59" s="202"/>
      <c r="FT59" s="202"/>
      <c r="FU59" s="202"/>
      <c r="FV59" s="202"/>
      <c r="FW59" s="202"/>
      <c r="FX59" s="202"/>
      <c r="FY59" s="202"/>
      <c r="FZ59" s="202"/>
      <c r="GA59" s="202"/>
      <c r="GB59" s="202"/>
      <c r="GC59" s="202"/>
      <c r="GD59" s="202"/>
      <c r="GE59" s="202"/>
      <c r="GF59" s="202"/>
      <c r="GG59" s="202"/>
      <c r="GH59" s="202"/>
      <c r="GI59" s="202"/>
      <c r="GJ59" s="202"/>
      <c r="GK59" s="202"/>
      <c r="GL59" s="202"/>
      <c r="GM59" s="202"/>
      <c r="GN59" s="202"/>
      <c r="GO59" s="202"/>
      <c r="GP59" s="202"/>
      <c r="GQ59" s="202"/>
      <c r="GR59" s="202"/>
      <c r="GS59" s="202"/>
      <c r="GT59" s="202"/>
      <c r="GU59" s="202"/>
      <c r="GV59" s="202"/>
      <c r="GW59" s="202"/>
      <c r="GX59" s="202"/>
      <c r="GY59" s="202"/>
      <c r="GZ59" s="202"/>
      <c r="HA59" s="202"/>
      <c r="HB59" s="202"/>
      <c r="HC59" s="202"/>
      <c r="HD59" s="202"/>
      <c r="HE59" s="202"/>
    </row>
    <row r="60" spans="1:213" s="203" customFormat="1" ht="18">
      <c r="A60" s="192" t="str">
        <f t="shared" si="29"/>
        <v>5.2.3</v>
      </c>
      <c r="B60" s="193" t="s">
        <v>88</v>
      </c>
      <c r="C60" s="203" t="s">
        <v>116</v>
      </c>
      <c r="D60" s="195"/>
      <c r="E60" s="196">
        <f>E20</f>
        <v>43668</v>
      </c>
      <c r="F60" s="197">
        <f t="shared" ref="F60" si="36">IF(ISBLANK(E60)," - ",IF(G60=0,E60,E60+G60-1))</f>
        <v>43695</v>
      </c>
      <c r="G60" s="198">
        <f>G20</f>
        <v>28</v>
      </c>
      <c r="H60" s="199">
        <v>0</v>
      </c>
      <c r="I60" s="200">
        <f t="shared" ref="I60" si="37">IF(OR(F60=0,E60=0),0,NETWORKDAYS(E60,F60))</f>
        <v>20</v>
      </c>
      <c r="J60" s="201"/>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c r="EO60" s="202"/>
      <c r="EP60" s="202"/>
      <c r="EQ60" s="202"/>
      <c r="ER60" s="202"/>
      <c r="ES60" s="202"/>
      <c r="ET60" s="202"/>
      <c r="EU60" s="202"/>
      <c r="EV60" s="202"/>
      <c r="EW60" s="202"/>
      <c r="EX60" s="202"/>
      <c r="EY60" s="202"/>
      <c r="EZ60" s="202"/>
      <c r="FA60" s="202"/>
      <c r="FB60" s="202"/>
      <c r="FC60" s="202"/>
      <c r="FD60" s="202"/>
      <c r="FE60" s="202"/>
      <c r="FF60" s="202"/>
      <c r="FG60" s="202"/>
      <c r="FH60" s="202"/>
      <c r="FI60" s="202"/>
      <c r="FJ60" s="202"/>
      <c r="FK60" s="202"/>
      <c r="FL60" s="202"/>
      <c r="FM60" s="202"/>
      <c r="FN60" s="202"/>
      <c r="FO60" s="202"/>
      <c r="FP60" s="202"/>
      <c r="FQ60" s="202"/>
      <c r="FR60" s="202"/>
      <c r="FS60" s="202"/>
      <c r="FT60" s="202"/>
      <c r="FU60" s="202"/>
      <c r="FV60" s="202"/>
      <c r="FW60" s="202"/>
      <c r="FX60" s="202"/>
      <c r="FY60" s="202"/>
      <c r="FZ60" s="202"/>
      <c r="GA60" s="202"/>
      <c r="GB60" s="202"/>
      <c r="GC60" s="202"/>
      <c r="GD60" s="202"/>
      <c r="GE60" s="202"/>
      <c r="GF60" s="202"/>
      <c r="GG60" s="202"/>
      <c r="GH60" s="202"/>
      <c r="GI60" s="202"/>
      <c r="GJ60" s="202"/>
      <c r="GK60" s="202"/>
      <c r="GL60" s="202"/>
      <c r="GM60" s="202"/>
      <c r="GN60" s="202"/>
      <c r="GO60" s="202"/>
      <c r="GP60" s="202"/>
      <c r="GQ60" s="202"/>
      <c r="GR60" s="202"/>
      <c r="GS60" s="202"/>
      <c r="GT60" s="202"/>
      <c r="GU60" s="202"/>
      <c r="GV60" s="202"/>
      <c r="GW60" s="202"/>
      <c r="GX60" s="202"/>
      <c r="GY60" s="202"/>
      <c r="GZ60" s="202"/>
      <c r="HA60" s="202"/>
      <c r="HB60" s="202"/>
      <c r="HC60" s="202"/>
      <c r="HD60" s="202"/>
      <c r="HE60" s="202"/>
    </row>
    <row r="61" spans="1:213" s="138" customFormat="1" ht="20" customHeight="1">
      <c r="A61"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5.3</v>
      </c>
      <c r="B61" s="137" t="s">
        <v>90</v>
      </c>
      <c r="D61" s="139"/>
      <c r="E61" s="140"/>
      <c r="F61" s="141"/>
      <c r="G61" s="142"/>
      <c r="H61" s="143"/>
      <c r="I61" s="144"/>
      <c r="J61" s="145"/>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row>
    <row r="62" spans="1:213" s="13" customFormat="1" ht="18">
      <c r="A62" s="90" t="str">
        <f t="shared" si="29"/>
        <v>5.3.1</v>
      </c>
      <c r="B62" s="88" t="s">
        <v>53</v>
      </c>
      <c r="C62" s="13" t="s">
        <v>24</v>
      </c>
      <c r="D62" s="87"/>
      <c r="E62" s="84">
        <f>F27+1</f>
        <v>43509</v>
      </c>
      <c r="F62" s="80">
        <f t="shared" ref="F62:F64" si="38">IF(ISBLANK(E62)," - ",IF(G62=0,E62,E62+G62-1))</f>
        <v>43522</v>
      </c>
      <c r="G62" s="34">
        <v>14</v>
      </c>
      <c r="H62" s="35">
        <v>0</v>
      </c>
      <c r="I62" s="103">
        <f t="shared" ref="I62:I64" si="39">IF(OR(F62=0,E62=0),0,NETWORKDAYS(E62,F62))</f>
        <v>10</v>
      </c>
      <c r="J62" s="93"/>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row>
    <row r="63" spans="1:213" s="13" customFormat="1" ht="18">
      <c r="A63" s="90" t="str">
        <f t="shared" si="29"/>
        <v>5.3.2</v>
      </c>
      <c r="B63" s="88" t="s">
        <v>89</v>
      </c>
      <c r="C63" s="175" t="s">
        <v>116</v>
      </c>
      <c r="D63" s="176"/>
      <c r="E63" s="167">
        <f>F62+1</f>
        <v>43523</v>
      </c>
      <c r="F63" s="168">
        <f t="shared" si="38"/>
        <v>43606</v>
      </c>
      <c r="G63" s="169">
        <f>12*7</f>
        <v>84</v>
      </c>
      <c r="H63" s="35">
        <v>0</v>
      </c>
      <c r="I63" s="103">
        <f t="shared" si="39"/>
        <v>60</v>
      </c>
      <c r="J63" s="93"/>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row>
    <row r="64" spans="1:213" s="126" customFormat="1" ht="18">
      <c r="A64" s="125" t="str">
        <f t="shared" si="29"/>
        <v>5.3.3</v>
      </c>
      <c r="B64" s="134" t="s">
        <v>87</v>
      </c>
      <c r="C64" s="179" t="s">
        <v>116</v>
      </c>
      <c r="D64" s="178"/>
      <c r="E64" s="170">
        <f>E19</f>
        <v>43668</v>
      </c>
      <c r="F64" s="171">
        <f t="shared" si="38"/>
        <v>43695</v>
      </c>
      <c r="G64" s="172">
        <f>G19</f>
        <v>28</v>
      </c>
      <c r="H64" s="130">
        <v>0</v>
      </c>
      <c r="I64" s="131">
        <f t="shared" si="39"/>
        <v>20</v>
      </c>
      <c r="J64" s="132"/>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row>
    <row r="65" spans="1:213" s="126" customFormat="1" ht="18">
      <c r="A65" s="125" t="str">
        <f t="shared" si="29"/>
        <v>5.3.4</v>
      </c>
      <c r="B65" s="134" t="s">
        <v>88</v>
      </c>
      <c r="C65" s="179" t="s">
        <v>116</v>
      </c>
      <c r="D65" s="178"/>
      <c r="E65" s="170">
        <f>E20</f>
        <v>43668</v>
      </c>
      <c r="F65" s="171">
        <f t="shared" ref="F65:F73" si="40">IF(ISBLANK(E65)," - ",IF(G65=0,E65,E65+G65-1))</f>
        <v>43695</v>
      </c>
      <c r="G65" s="172">
        <f>G20</f>
        <v>28</v>
      </c>
      <c r="H65" s="130">
        <v>0</v>
      </c>
      <c r="I65" s="131">
        <f t="shared" ref="I65:I73" si="41">IF(OR(F65=0,E65=0),0,NETWORKDAYS(E65,F65))</f>
        <v>20</v>
      </c>
      <c r="J65" s="132"/>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c r="GE65" s="133"/>
      <c r="GF65" s="133"/>
      <c r="GG65" s="133"/>
      <c r="GH65" s="133"/>
      <c r="GI65" s="133"/>
      <c r="GJ65" s="133"/>
      <c r="GK65" s="133"/>
      <c r="GL65" s="133"/>
      <c r="GM65" s="133"/>
      <c r="GN65" s="133"/>
      <c r="GO65" s="133"/>
      <c r="GP65" s="133"/>
      <c r="GQ65" s="133"/>
      <c r="GR65" s="133"/>
      <c r="GS65" s="133"/>
      <c r="GT65" s="133"/>
      <c r="GU65" s="133"/>
      <c r="GV65" s="133"/>
      <c r="GW65" s="133"/>
      <c r="GX65" s="133"/>
      <c r="GY65" s="133"/>
      <c r="GZ65" s="133"/>
      <c r="HA65" s="133"/>
      <c r="HB65" s="133"/>
      <c r="HC65" s="133"/>
      <c r="HD65" s="133"/>
      <c r="HE65" s="133"/>
    </row>
    <row r="66" spans="1:213" s="138" customFormat="1" ht="18">
      <c r="A66"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5.4</v>
      </c>
      <c r="B66" s="137" t="s">
        <v>91</v>
      </c>
      <c r="D66" s="139"/>
      <c r="E66" s="140"/>
      <c r="F66" s="141"/>
      <c r="G66" s="142"/>
      <c r="H66" s="143"/>
      <c r="I66" s="144"/>
      <c r="J66" s="145"/>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row>
    <row r="67" spans="1:213" s="13" customFormat="1" ht="18">
      <c r="A67" s="90" t="str">
        <f t="shared" si="29"/>
        <v>5.4.1</v>
      </c>
      <c r="B67" s="88" t="s">
        <v>54</v>
      </c>
      <c r="C67" s="13" t="s">
        <v>24</v>
      </c>
      <c r="D67" s="87"/>
      <c r="E67" s="84">
        <f>F27+1</f>
        <v>43509</v>
      </c>
      <c r="F67" s="80">
        <f t="shared" ref="F67:F68" si="42">IF(ISBLANK(E67)," - ",IF(G67=0,E67,E67+G67-1))</f>
        <v>43522</v>
      </c>
      <c r="G67" s="34">
        <f>2*7</f>
        <v>14</v>
      </c>
      <c r="H67" s="35">
        <v>0</v>
      </c>
      <c r="I67" s="103">
        <f t="shared" ref="I67:I68" si="43">IF(OR(F67=0,E67=0),0,NETWORKDAYS(E67,F67))</f>
        <v>10</v>
      </c>
      <c r="J67" s="93"/>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row>
    <row r="68" spans="1:213" s="13" customFormat="1" ht="18">
      <c r="A68" s="90" t="str">
        <f t="shared" si="29"/>
        <v>5.4.2</v>
      </c>
      <c r="B68" s="88" t="s">
        <v>92</v>
      </c>
      <c r="C68" s="13" t="s">
        <v>24</v>
      </c>
      <c r="D68" s="87"/>
      <c r="E68" s="84">
        <f>F67+1</f>
        <v>43523</v>
      </c>
      <c r="F68" s="80">
        <f t="shared" si="42"/>
        <v>43536</v>
      </c>
      <c r="G68" s="34">
        <f>2*7</f>
        <v>14</v>
      </c>
      <c r="H68" s="35">
        <v>0</v>
      </c>
      <c r="I68" s="103">
        <f t="shared" si="43"/>
        <v>10</v>
      </c>
      <c r="J68" s="93"/>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row>
    <row r="69" spans="1:213" s="13" customFormat="1" ht="18">
      <c r="A69" s="90" t="str">
        <f t="shared" si="29"/>
        <v>5.4.3</v>
      </c>
      <c r="B69" s="88" t="s">
        <v>55</v>
      </c>
      <c r="C69" s="13" t="s">
        <v>24</v>
      </c>
      <c r="D69" s="87"/>
      <c r="E69" s="84">
        <f>F68+1</f>
        <v>43537</v>
      </c>
      <c r="F69" s="80">
        <f t="shared" ref="F69" si="44">IF(ISBLANK(E69)," - ",IF(G69=0,E69,E69+G69-1))</f>
        <v>43620</v>
      </c>
      <c r="G69" s="34">
        <f>4*7*3</f>
        <v>84</v>
      </c>
      <c r="H69" s="35">
        <v>0</v>
      </c>
      <c r="I69" s="103">
        <f t="shared" ref="I69" si="45">IF(OR(F69=0,E69=0),0,NETWORKDAYS(E69,F69))</f>
        <v>60</v>
      </c>
      <c r="J69" s="93"/>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row>
    <row r="70" spans="1:213" s="13" customFormat="1" ht="18">
      <c r="A70" s="90" t="str">
        <f t="shared" si="29"/>
        <v>5.4.4</v>
      </c>
      <c r="B70" s="88" t="s">
        <v>37</v>
      </c>
      <c r="C70" s="13" t="s">
        <v>24</v>
      </c>
      <c r="D70" s="87"/>
      <c r="E70" s="84">
        <f>F69+1</f>
        <v>43621</v>
      </c>
      <c r="F70" s="80">
        <f t="shared" ref="F70" si="46">IF(ISBLANK(E70)," - ",IF(G70=0,E70,E70+G70-1))</f>
        <v>43627</v>
      </c>
      <c r="G70" s="34">
        <v>7</v>
      </c>
      <c r="H70" s="35">
        <v>0</v>
      </c>
      <c r="I70" s="103">
        <f t="shared" ref="I70" si="47">IF(OR(F70=0,E70=0),0,NETWORKDAYS(E70,F70))</f>
        <v>5</v>
      </c>
      <c r="J70" s="93"/>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row>
    <row r="71" spans="1:213" s="13" customFormat="1" ht="18">
      <c r="A71" s="90" t="str">
        <f t="shared" si="29"/>
        <v>5.4.5</v>
      </c>
      <c r="B71" s="88" t="s">
        <v>39</v>
      </c>
      <c r="C71" s="13" t="s">
        <v>40</v>
      </c>
      <c r="D71" s="87"/>
      <c r="E71" s="84">
        <f>F70+1</f>
        <v>43628</v>
      </c>
      <c r="F71" s="80">
        <f t="shared" ref="F71:F72" si="48">IF(ISBLANK(E71)," - ",IF(G71=0,E71,E71+G71-1))</f>
        <v>43628</v>
      </c>
      <c r="G71" s="34">
        <v>1</v>
      </c>
      <c r="H71" s="35">
        <v>0</v>
      </c>
      <c r="I71" s="103">
        <f t="shared" ref="I71:I72" si="49">IF(OR(F71=0,E71=0),0,NETWORKDAYS(E71,F71))</f>
        <v>1</v>
      </c>
      <c r="J71" s="93"/>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row>
    <row r="72" spans="1:213" s="126" customFormat="1" ht="18">
      <c r="A72" s="125" t="str">
        <f t="shared" si="29"/>
        <v>5.4.6</v>
      </c>
      <c r="B72" s="134" t="s">
        <v>87</v>
      </c>
      <c r="C72" s="179" t="s">
        <v>57</v>
      </c>
      <c r="D72" s="178"/>
      <c r="E72" s="170">
        <f>E16</f>
        <v>43673</v>
      </c>
      <c r="F72" s="171">
        <f t="shared" si="48"/>
        <v>43679</v>
      </c>
      <c r="G72" s="172">
        <f>G16</f>
        <v>7</v>
      </c>
      <c r="H72" s="130">
        <v>0</v>
      </c>
      <c r="I72" s="131">
        <f t="shared" si="49"/>
        <v>5</v>
      </c>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row>
    <row r="73" spans="1:213" s="126" customFormat="1" ht="18">
      <c r="A73" s="125" t="str">
        <f t="shared" si="29"/>
        <v>5.4.7</v>
      </c>
      <c r="B73" s="134" t="s">
        <v>88</v>
      </c>
      <c r="C73" s="179" t="s">
        <v>57</v>
      </c>
      <c r="D73" s="178"/>
      <c r="E73" s="170">
        <f>E17</f>
        <v>43715</v>
      </c>
      <c r="F73" s="171">
        <f t="shared" si="40"/>
        <v>43721</v>
      </c>
      <c r="G73" s="172">
        <f>G17</f>
        <v>7</v>
      </c>
      <c r="H73" s="130">
        <v>0</v>
      </c>
      <c r="I73" s="131">
        <f t="shared" si="41"/>
        <v>5</v>
      </c>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row>
    <row r="74" spans="1:213" s="191" customFormat="1" ht="18">
      <c r="A74" s="18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5.5</v>
      </c>
      <c r="B74" s="181" t="s">
        <v>120</v>
      </c>
      <c r="C74" s="182"/>
      <c r="D74" s="183"/>
      <c r="E74" s="184"/>
      <c r="F74" s="185"/>
      <c r="G74" s="186"/>
      <c r="H74" s="187"/>
      <c r="I74" s="188"/>
      <c r="J74" s="189"/>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c r="FG74" s="190"/>
      <c r="FH74" s="190"/>
      <c r="FI74" s="190"/>
      <c r="FJ74" s="190"/>
      <c r="FK74" s="190"/>
      <c r="FL74" s="190"/>
      <c r="FM74" s="190"/>
      <c r="FN74" s="190"/>
      <c r="FO74" s="190"/>
      <c r="FP74" s="190"/>
      <c r="FQ74" s="190"/>
      <c r="FR74" s="190"/>
      <c r="FS74" s="190"/>
      <c r="FT74" s="190"/>
      <c r="FU74" s="190"/>
      <c r="FV74" s="190"/>
      <c r="FW74" s="190"/>
      <c r="FX74" s="190"/>
      <c r="FY74" s="190"/>
      <c r="FZ74" s="190"/>
      <c r="GA74" s="190"/>
      <c r="GB74" s="190"/>
      <c r="GC74" s="190"/>
      <c r="GD74" s="190"/>
      <c r="GE74" s="190"/>
      <c r="GF74" s="190"/>
      <c r="GG74" s="190"/>
      <c r="GH74" s="190"/>
      <c r="GI74" s="190"/>
      <c r="GJ74" s="190"/>
      <c r="GK74" s="190"/>
      <c r="GL74" s="190"/>
      <c r="GM74" s="190"/>
      <c r="GN74" s="190"/>
      <c r="GO74" s="190"/>
      <c r="GP74" s="190"/>
      <c r="GQ74" s="190"/>
      <c r="GR74" s="190"/>
      <c r="GS74" s="190"/>
      <c r="GT74" s="190"/>
      <c r="GU74" s="190"/>
      <c r="GV74" s="190"/>
      <c r="GW74" s="190"/>
      <c r="GX74" s="190"/>
      <c r="GY74" s="190"/>
      <c r="GZ74" s="190"/>
      <c r="HA74" s="190"/>
      <c r="HB74" s="190"/>
      <c r="HC74" s="190"/>
      <c r="HD74" s="190"/>
      <c r="HE74" s="190"/>
    </row>
    <row r="75" spans="1:213" s="203" customFormat="1" ht="18">
      <c r="A75" s="192" t="str">
        <f t="shared" si="29"/>
        <v>5.5.1</v>
      </c>
      <c r="B75" s="193" t="s">
        <v>111</v>
      </c>
      <c r="C75" s="194" t="s">
        <v>125</v>
      </c>
      <c r="D75" s="195"/>
      <c r="E75" s="196"/>
      <c r="F75" s="197"/>
      <c r="G75" s="198"/>
      <c r="H75" s="199"/>
      <c r="I75" s="200"/>
      <c r="J75" s="201"/>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202"/>
      <c r="BY75" s="202"/>
      <c r="BZ75" s="202"/>
      <c r="CA75" s="202"/>
      <c r="CB75" s="202"/>
      <c r="CC75" s="202"/>
      <c r="CD75" s="202"/>
      <c r="CE75" s="202"/>
      <c r="CF75" s="202"/>
      <c r="CG75" s="202"/>
      <c r="CH75" s="202"/>
      <c r="CI75" s="202"/>
      <c r="CJ75" s="202"/>
      <c r="CK75" s="202"/>
      <c r="CL75" s="202"/>
      <c r="CM75" s="202"/>
      <c r="CN75" s="202"/>
      <c r="CO75" s="202"/>
      <c r="CP75" s="202"/>
      <c r="CQ75" s="202"/>
      <c r="CR75" s="202"/>
      <c r="CS75" s="202"/>
      <c r="CT75" s="202"/>
      <c r="CU75" s="202"/>
      <c r="CV75" s="202"/>
      <c r="CW75" s="202"/>
      <c r="CX75" s="202"/>
      <c r="CY75" s="202"/>
      <c r="CZ75" s="202"/>
      <c r="DA75" s="202"/>
      <c r="DB75" s="202"/>
      <c r="DC75" s="202"/>
      <c r="DD75" s="202"/>
      <c r="DE75" s="202"/>
      <c r="DF75" s="202"/>
      <c r="DG75" s="202"/>
      <c r="DH75" s="202"/>
      <c r="DI75" s="202"/>
      <c r="DJ75" s="202"/>
      <c r="DK75" s="202"/>
      <c r="DL75" s="202"/>
      <c r="DM75" s="202"/>
      <c r="DN75" s="202"/>
      <c r="DO75" s="202"/>
      <c r="DP75" s="202"/>
      <c r="DQ75" s="202"/>
      <c r="DR75" s="202"/>
      <c r="DS75" s="202"/>
      <c r="DT75" s="202"/>
      <c r="DU75" s="202"/>
      <c r="DV75" s="202"/>
      <c r="DW75" s="202"/>
      <c r="DX75" s="202"/>
      <c r="DY75" s="202"/>
      <c r="DZ75" s="202"/>
      <c r="EA75" s="202"/>
      <c r="EB75" s="202"/>
      <c r="EC75" s="202"/>
      <c r="ED75" s="202"/>
      <c r="EE75" s="202"/>
      <c r="EF75" s="202"/>
      <c r="EG75" s="202"/>
      <c r="EH75" s="202"/>
      <c r="EI75" s="202"/>
      <c r="EJ75" s="202"/>
      <c r="EK75" s="202"/>
      <c r="EL75" s="202"/>
      <c r="EM75" s="202"/>
      <c r="EN75" s="202"/>
      <c r="EO75" s="202"/>
      <c r="EP75" s="202"/>
      <c r="EQ75" s="202"/>
      <c r="ER75" s="202"/>
      <c r="ES75" s="202"/>
      <c r="ET75" s="202"/>
      <c r="EU75" s="202"/>
      <c r="EV75" s="202"/>
      <c r="EW75" s="202"/>
      <c r="EX75" s="202"/>
      <c r="EY75" s="202"/>
      <c r="EZ75" s="202"/>
      <c r="FA75" s="202"/>
      <c r="FB75" s="202"/>
      <c r="FC75" s="202"/>
      <c r="FD75" s="202"/>
      <c r="FE75" s="202"/>
      <c r="FF75" s="202"/>
      <c r="FG75" s="202"/>
      <c r="FH75" s="202"/>
      <c r="FI75" s="202"/>
      <c r="FJ75" s="202"/>
      <c r="FK75" s="202"/>
      <c r="FL75" s="202"/>
      <c r="FM75" s="202"/>
      <c r="FN75" s="202"/>
      <c r="FO75" s="202"/>
      <c r="FP75" s="202"/>
      <c r="FQ75" s="202"/>
      <c r="FR75" s="202"/>
      <c r="FS75" s="202"/>
      <c r="FT75" s="202"/>
      <c r="FU75" s="202"/>
      <c r="FV75" s="202"/>
      <c r="FW75" s="202"/>
      <c r="FX75" s="202"/>
      <c r="FY75" s="202"/>
      <c r="FZ75" s="202"/>
      <c r="GA75" s="202"/>
      <c r="GB75" s="202"/>
      <c r="GC75" s="202"/>
      <c r="GD75" s="202"/>
      <c r="GE75" s="202"/>
      <c r="GF75" s="202"/>
      <c r="GG75" s="202"/>
      <c r="GH75" s="202"/>
      <c r="GI75" s="202"/>
      <c r="GJ75" s="202"/>
      <c r="GK75" s="202"/>
      <c r="GL75" s="202"/>
      <c r="GM75" s="202"/>
      <c r="GN75" s="202"/>
      <c r="GO75" s="202"/>
      <c r="GP75" s="202"/>
      <c r="GQ75" s="202"/>
      <c r="GR75" s="202"/>
      <c r="GS75" s="202"/>
      <c r="GT75" s="202"/>
      <c r="GU75" s="202"/>
      <c r="GV75" s="202"/>
      <c r="GW75" s="202"/>
      <c r="GX75" s="202"/>
      <c r="GY75" s="202"/>
      <c r="GZ75" s="202"/>
      <c r="HA75" s="202"/>
      <c r="HB75" s="202"/>
      <c r="HC75" s="202"/>
      <c r="HD75" s="202"/>
      <c r="HE75" s="202"/>
    </row>
    <row r="76" spans="1:213" s="206" customFormat="1" ht="18">
      <c r="A76" s="204" t="str">
        <f t="shared" si="29"/>
        <v>5.5.2</v>
      </c>
      <c r="B76" s="205" t="s">
        <v>112</v>
      </c>
      <c r="C76" s="206" t="s">
        <v>125</v>
      </c>
      <c r="D76" s="207"/>
      <c r="E76" s="208">
        <v>43696</v>
      </c>
      <c r="F76" s="209">
        <v>43717</v>
      </c>
      <c r="G76" s="210">
        <f>F76-E76</f>
        <v>21</v>
      </c>
      <c r="H76" s="211">
        <v>0</v>
      </c>
      <c r="I76" s="212">
        <f t="shared" ref="I76" si="50">IF(OR(F76=0,E76=0),0,NETWORKDAYS(E76,F76))</f>
        <v>16</v>
      </c>
      <c r="J76" s="213"/>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c r="CL76" s="214"/>
      <c r="CM76" s="214"/>
      <c r="CN76" s="214"/>
      <c r="CO76" s="214"/>
      <c r="CP76" s="214"/>
      <c r="CQ76" s="214"/>
      <c r="CR76" s="214"/>
      <c r="CS76" s="214"/>
      <c r="CT76" s="214"/>
      <c r="CU76" s="214"/>
      <c r="CV76" s="214"/>
      <c r="CW76" s="214"/>
      <c r="CX76" s="214"/>
      <c r="CY76" s="214"/>
      <c r="CZ76" s="214"/>
      <c r="DA76" s="214"/>
      <c r="DB76" s="214"/>
      <c r="DC76" s="214"/>
      <c r="DD76" s="214"/>
      <c r="DE76" s="214"/>
      <c r="DF76" s="214"/>
      <c r="DG76" s="214"/>
      <c r="DH76" s="214"/>
      <c r="DI76" s="214"/>
      <c r="DJ76" s="214"/>
      <c r="DK76" s="214"/>
      <c r="DL76" s="214"/>
      <c r="DM76" s="214"/>
      <c r="DN76" s="214"/>
      <c r="DO76" s="214"/>
      <c r="DP76" s="214"/>
      <c r="DQ76" s="214"/>
      <c r="DR76" s="214"/>
      <c r="DS76" s="214"/>
      <c r="DT76" s="214"/>
      <c r="DU76" s="214"/>
      <c r="DV76" s="214"/>
      <c r="DW76" s="214"/>
      <c r="DX76" s="214"/>
      <c r="DY76" s="214"/>
      <c r="DZ76" s="214"/>
      <c r="EA76" s="214"/>
      <c r="EB76" s="214"/>
      <c r="EC76" s="214"/>
      <c r="ED76" s="214"/>
      <c r="EE76" s="214"/>
      <c r="EF76" s="214"/>
      <c r="EG76" s="214"/>
      <c r="EH76" s="214"/>
      <c r="EI76" s="214"/>
      <c r="EJ76" s="214"/>
      <c r="EK76" s="214"/>
      <c r="EL76" s="214"/>
      <c r="EM76" s="214"/>
      <c r="EN76" s="214"/>
      <c r="EO76" s="214"/>
      <c r="EP76" s="214"/>
      <c r="EQ76" s="214"/>
      <c r="ER76" s="214"/>
      <c r="ES76" s="214"/>
      <c r="ET76" s="214"/>
      <c r="EU76" s="214"/>
      <c r="EV76" s="214"/>
      <c r="EW76" s="214"/>
      <c r="EX76" s="214"/>
      <c r="EY76" s="214"/>
      <c r="EZ76" s="214"/>
      <c r="FA76" s="214"/>
      <c r="FB76" s="214"/>
      <c r="FC76" s="214"/>
      <c r="FD76" s="214"/>
      <c r="FE76" s="214"/>
      <c r="FF76" s="214"/>
      <c r="FG76" s="214"/>
      <c r="FH76" s="214"/>
      <c r="FI76" s="214"/>
      <c r="FJ76" s="214"/>
      <c r="FK76" s="214"/>
      <c r="FL76" s="214"/>
      <c r="FM76" s="214"/>
      <c r="FN76" s="214"/>
      <c r="FO76" s="214"/>
      <c r="FP76" s="214"/>
      <c r="FQ76" s="214"/>
      <c r="FR76" s="214"/>
      <c r="FS76" s="214"/>
      <c r="FT76" s="214"/>
      <c r="FU76" s="214"/>
      <c r="FV76" s="214"/>
      <c r="FW76" s="214"/>
      <c r="FX76" s="214"/>
      <c r="FY76" s="214"/>
      <c r="FZ76" s="214"/>
      <c r="GA76" s="214"/>
      <c r="GB76" s="214"/>
      <c r="GC76" s="214"/>
      <c r="GD76" s="214"/>
      <c r="GE76" s="214"/>
      <c r="GF76" s="214"/>
      <c r="GG76" s="214"/>
      <c r="GH76" s="214"/>
      <c r="GI76" s="214"/>
      <c r="GJ76" s="214"/>
      <c r="GK76" s="214"/>
      <c r="GL76" s="214"/>
      <c r="GM76" s="214"/>
      <c r="GN76" s="214"/>
      <c r="GO76" s="214"/>
      <c r="GP76" s="214"/>
      <c r="GQ76" s="214"/>
      <c r="GR76" s="214"/>
      <c r="GS76" s="214"/>
      <c r="GT76" s="214"/>
      <c r="GU76" s="214"/>
      <c r="GV76" s="214"/>
      <c r="GW76" s="214"/>
      <c r="GX76" s="214"/>
      <c r="GY76" s="214"/>
      <c r="GZ76" s="214"/>
      <c r="HA76" s="214"/>
      <c r="HB76" s="214"/>
      <c r="HC76" s="214"/>
      <c r="HD76" s="214"/>
      <c r="HE76" s="214"/>
    </row>
    <row r="77" spans="1:213" s="206" customFormat="1" ht="39">
      <c r="A77" s="204" t="str">
        <f t="shared" si="29"/>
        <v>5.5.3</v>
      </c>
      <c r="B77" s="205" t="s">
        <v>126</v>
      </c>
      <c r="C77" s="206" t="s">
        <v>125</v>
      </c>
      <c r="D77" s="207"/>
      <c r="E77" s="208">
        <v>43738</v>
      </c>
      <c r="F77" s="209">
        <v>43752</v>
      </c>
      <c r="G77" s="210">
        <f>F77-E77</f>
        <v>14</v>
      </c>
      <c r="H77" s="211">
        <v>0</v>
      </c>
      <c r="I77" s="212">
        <f t="shared" ref="I77" si="51">IF(OR(F77=0,E77=0),0,NETWORKDAYS(E77,F77))</f>
        <v>11</v>
      </c>
      <c r="J77" s="213"/>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214"/>
      <c r="CN77" s="214"/>
      <c r="CO77" s="214"/>
      <c r="CP77" s="214"/>
      <c r="CQ77" s="214"/>
      <c r="CR77" s="214"/>
      <c r="CS77" s="214"/>
      <c r="CT77" s="214"/>
      <c r="CU77" s="214"/>
      <c r="CV77" s="214"/>
      <c r="CW77" s="214"/>
      <c r="CX77" s="214"/>
      <c r="CY77" s="214"/>
      <c r="CZ77" s="214"/>
      <c r="DA77" s="214"/>
      <c r="DB77" s="214"/>
      <c r="DC77" s="214"/>
      <c r="DD77" s="214"/>
      <c r="DE77" s="214"/>
      <c r="DF77" s="214"/>
      <c r="DG77" s="214"/>
      <c r="DH77" s="214"/>
      <c r="DI77" s="214"/>
      <c r="DJ77" s="214"/>
      <c r="DK77" s="214"/>
      <c r="DL77" s="214"/>
      <c r="DM77" s="214"/>
      <c r="DN77" s="214"/>
      <c r="DO77" s="214"/>
      <c r="DP77" s="214"/>
      <c r="DQ77" s="214"/>
      <c r="DR77" s="214"/>
      <c r="DS77" s="214"/>
      <c r="DT77" s="214"/>
      <c r="DU77" s="214"/>
      <c r="DV77" s="214"/>
      <c r="DW77" s="214"/>
      <c r="DX77" s="214"/>
      <c r="DY77" s="214"/>
      <c r="DZ77" s="214"/>
      <c r="EA77" s="214"/>
      <c r="EB77" s="214"/>
      <c r="EC77" s="214"/>
      <c r="ED77" s="214"/>
      <c r="EE77" s="214"/>
      <c r="EF77" s="214"/>
      <c r="EG77" s="214"/>
      <c r="EH77" s="214"/>
      <c r="EI77" s="214"/>
      <c r="EJ77" s="214"/>
      <c r="EK77" s="214"/>
      <c r="EL77" s="214"/>
      <c r="EM77" s="214"/>
      <c r="EN77" s="214"/>
      <c r="EO77" s="214"/>
      <c r="EP77" s="214"/>
      <c r="EQ77" s="214"/>
      <c r="ER77" s="214"/>
      <c r="ES77" s="214"/>
      <c r="ET77" s="214"/>
      <c r="EU77" s="214"/>
      <c r="EV77" s="214"/>
      <c r="EW77" s="214"/>
      <c r="EX77" s="214"/>
      <c r="EY77" s="214"/>
      <c r="EZ77" s="214"/>
      <c r="FA77" s="214"/>
      <c r="FB77" s="214"/>
      <c r="FC77" s="214"/>
      <c r="FD77" s="214"/>
      <c r="FE77" s="214"/>
      <c r="FF77" s="214"/>
      <c r="FG77" s="214"/>
      <c r="FH77" s="214"/>
      <c r="FI77" s="214"/>
      <c r="FJ77" s="214"/>
      <c r="FK77" s="214"/>
      <c r="FL77" s="214"/>
      <c r="FM77" s="214"/>
      <c r="FN77" s="214"/>
      <c r="FO77" s="214"/>
      <c r="FP77" s="214"/>
      <c r="FQ77" s="214"/>
      <c r="FR77" s="214"/>
      <c r="FS77" s="214"/>
      <c r="FT77" s="214"/>
      <c r="FU77" s="214"/>
      <c r="FV77" s="214"/>
      <c r="FW77" s="214"/>
      <c r="FX77" s="214"/>
      <c r="FY77" s="214"/>
      <c r="FZ77" s="214"/>
      <c r="GA77" s="214"/>
      <c r="GB77" s="214"/>
      <c r="GC77" s="214"/>
      <c r="GD77" s="214"/>
      <c r="GE77" s="214"/>
      <c r="GF77" s="214"/>
      <c r="GG77" s="214"/>
      <c r="GH77" s="214"/>
      <c r="GI77" s="214"/>
      <c r="GJ77" s="214"/>
      <c r="GK77" s="214"/>
      <c r="GL77" s="214"/>
      <c r="GM77" s="214"/>
      <c r="GN77" s="214"/>
      <c r="GO77" s="214"/>
      <c r="GP77" s="214"/>
      <c r="GQ77" s="214"/>
      <c r="GR77" s="214"/>
      <c r="GS77" s="214"/>
      <c r="GT77" s="214"/>
      <c r="GU77" s="214"/>
      <c r="GV77" s="214"/>
      <c r="GW77" s="214"/>
      <c r="GX77" s="214"/>
      <c r="GY77" s="214"/>
      <c r="GZ77" s="214"/>
      <c r="HA77" s="214"/>
      <c r="HB77" s="214"/>
      <c r="HC77" s="214"/>
      <c r="HD77" s="214"/>
      <c r="HE77" s="214"/>
    </row>
    <row r="78" spans="1:213" s="138" customFormat="1" ht="18">
      <c r="A78"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5.6</v>
      </c>
      <c r="B78" s="137" t="s">
        <v>109</v>
      </c>
      <c r="D78" s="139"/>
      <c r="E78" s="140"/>
      <c r="F78" s="141"/>
      <c r="G78" s="142"/>
      <c r="H78" s="143"/>
      <c r="I78" s="144"/>
      <c r="J78" s="145"/>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row>
    <row r="79" spans="1:213" s="13" customFormat="1" ht="18">
      <c r="A79" s="90" t="str">
        <f t="shared" si="29"/>
        <v>5.6.1</v>
      </c>
      <c r="B79" s="88" t="s">
        <v>43</v>
      </c>
      <c r="C79" s="13" t="s">
        <v>24</v>
      </c>
      <c r="D79" s="87"/>
      <c r="E79" s="84">
        <f>F27+1</f>
        <v>43509</v>
      </c>
      <c r="F79" s="80">
        <f t="shared" si="30"/>
        <v>43522</v>
      </c>
      <c r="G79" s="34">
        <v>14</v>
      </c>
      <c r="H79" s="35">
        <v>0</v>
      </c>
      <c r="I79" s="103">
        <f t="shared" si="31"/>
        <v>10</v>
      </c>
      <c r="J79" s="93"/>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row>
    <row r="80" spans="1:213" s="13" customFormat="1" ht="18">
      <c r="A80" s="90" t="str">
        <f t="shared" si="29"/>
        <v>5.6.2</v>
      </c>
      <c r="B80" s="88" t="s">
        <v>42</v>
      </c>
      <c r="C80" s="13" t="s">
        <v>24</v>
      </c>
      <c r="D80" s="87"/>
      <c r="E80" s="84">
        <f>F79+1</f>
        <v>43523</v>
      </c>
      <c r="F80" s="80">
        <f t="shared" si="30"/>
        <v>43606</v>
      </c>
      <c r="G80" s="34">
        <f>12*7</f>
        <v>84</v>
      </c>
      <c r="H80" s="35">
        <v>0</v>
      </c>
      <c r="I80" s="103">
        <f t="shared" ref="I80:I83" si="52">IF(OR(F80=0,E80=0),0,NETWORKDAYS(E80,F80))</f>
        <v>60</v>
      </c>
      <c r="J80" s="93"/>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row>
    <row r="81" spans="1:213" s="13" customFormat="1" ht="18">
      <c r="A81" s="90" t="str">
        <f t="shared" si="29"/>
        <v>5.6.3</v>
      </c>
      <c r="B81" s="88" t="s">
        <v>127</v>
      </c>
      <c r="C81" s="13" t="s">
        <v>24</v>
      </c>
      <c r="D81" s="87"/>
      <c r="E81" s="84">
        <f>F80+1</f>
        <v>43607</v>
      </c>
      <c r="F81" s="80">
        <f t="shared" si="30"/>
        <v>43613</v>
      </c>
      <c r="G81" s="34">
        <v>7</v>
      </c>
      <c r="H81" s="35">
        <v>0</v>
      </c>
      <c r="I81" s="103">
        <f t="shared" si="52"/>
        <v>5</v>
      </c>
      <c r="J81" s="93"/>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row>
    <row r="82" spans="1:213" s="13" customFormat="1" ht="18">
      <c r="A82" s="90" t="str">
        <f t="shared" si="29"/>
        <v>5.6.4</v>
      </c>
      <c r="B82" s="88" t="s">
        <v>37</v>
      </c>
      <c r="C82" s="13" t="s">
        <v>24</v>
      </c>
      <c r="D82" s="87"/>
      <c r="E82" s="84">
        <f>F81+1</f>
        <v>43614</v>
      </c>
      <c r="F82" s="80">
        <f t="shared" si="30"/>
        <v>43620</v>
      </c>
      <c r="G82" s="34">
        <v>7</v>
      </c>
      <c r="H82" s="35">
        <v>0</v>
      </c>
      <c r="I82" s="103">
        <f t="shared" si="52"/>
        <v>5</v>
      </c>
      <c r="J82" s="93"/>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row>
    <row r="83" spans="1:213" s="13" customFormat="1" ht="18">
      <c r="A83" s="90" t="str">
        <f t="shared" si="29"/>
        <v>5.6.5</v>
      </c>
      <c r="B83" s="174" t="s">
        <v>110</v>
      </c>
      <c r="C83" s="175" t="s">
        <v>38</v>
      </c>
      <c r="D83" s="176"/>
      <c r="E83" s="167">
        <f>F82+1</f>
        <v>43621</v>
      </c>
      <c r="F83" s="168">
        <f t="shared" si="30"/>
        <v>43627</v>
      </c>
      <c r="G83" s="169">
        <v>7</v>
      </c>
      <c r="H83" s="35">
        <v>0</v>
      </c>
      <c r="I83" s="103">
        <f t="shared" si="52"/>
        <v>5</v>
      </c>
      <c r="J83" s="93"/>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row>
    <row r="84" spans="1:213" s="13" customFormat="1" ht="18">
      <c r="A84" s="90" t="str">
        <f t="shared" si="29"/>
        <v>5.6.6</v>
      </c>
      <c r="B84" s="88" t="s">
        <v>108</v>
      </c>
      <c r="C84" s="175" t="s">
        <v>40</v>
      </c>
      <c r="D84" s="176"/>
      <c r="E84" s="167">
        <f>F83+1</f>
        <v>43628</v>
      </c>
      <c r="F84" s="168">
        <f t="shared" si="30"/>
        <v>43628</v>
      </c>
      <c r="G84" s="169">
        <v>1</v>
      </c>
      <c r="H84" s="35">
        <v>0</v>
      </c>
      <c r="I84" s="103">
        <f t="shared" si="31"/>
        <v>1</v>
      </c>
      <c r="J84" s="93"/>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row>
    <row r="85" spans="1:213" s="126" customFormat="1" ht="18">
      <c r="A85" s="125" t="str">
        <f t="shared" si="29"/>
        <v>5.6.7</v>
      </c>
      <c r="B85" s="134" t="s">
        <v>117</v>
      </c>
      <c r="C85" s="179" t="s">
        <v>116</v>
      </c>
      <c r="D85" s="178"/>
      <c r="E85" s="167">
        <f>MIN(E19,E20)</f>
        <v>43668</v>
      </c>
      <c r="F85" s="171">
        <f>MAX(F19,F20)+1</f>
        <v>43696</v>
      </c>
      <c r="G85" s="172">
        <f>F85-E85</f>
        <v>28</v>
      </c>
      <c r="H85" s="130">
        <v>0</v>
      </c>
      <c r="I85" s="131">
        <f t="shared" ref="I85" si="53">IF(OR(F85=0,E85=0),0,NETWORKDAYS(E85,F85))</f>
        <v>21</v>
      </c>
      <c r="J85" s="132"/>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row>
    <row r="86" spans="1:213" s="138" customFormat="1" ht="18">
      <c r="A86"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5.7</v>
      </c>
      <c r="B86" s="137" t="s">
        <v>46</v>
      </c>
      <c r="D86" s="139"/>
      <c r="E86" s="140"/>
      <c r="F86" s="141"/>
      <c r="G86" s="142"/>
      <c r="H86" s="143"/>
      <c r="I86" s="144"/>
      <c r="J86" s="145"/>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c r="EN86" s="146"/>
      <c r="EO86" s="146"/>
      <c r="EP86" s="146"/>
      <c r="EQ86" s="146"/>
      <c r="ER86" s="146"/>
      <c r="ES86" s="146"/>
      <c r="ET86" s="146"/>
      <c r="EU86" s="146"/>
      <c r="EV86" s="146"/>
      <c r="EW86" s="146"/>
      <c r="EX86" s="146"/>
      <c r="EY86" s="146"/>
      <c r="EZ86" s="146"/>
      <c r="FA86" s="146"/>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46"/>
      <c r="GG86" s="146"/>
      <c r="GH86" s="146"/>
      <c r="GI86" s="146"/>
      <c r="GJ86" s="146"/>
      <c r="GK86" s="146"/>
      <c r="GL86" s="146"/>
      <c r="GM86" s="146"/>
      <c r="GN86" s="146"/>
      <c r="GO86" s="146"/>
      <c r="GP86" s="146"/>
      <c r="GQ86" s="146"/>
      <c r="GR86" s="146"/>
      <c r="GS86" s="146"/>
      <c r="GT86" s="146"/>
      <c r="GU86" s="146"/>
      <c r="GV86" s="146"/>
      <c r="GW86" s="146"/>
      <c r="GX86" s="146"/>
      <c r="GY86" s="146"/>
      <c r="GZ86" s="146"/>
      <c r="HA86" s="146"/>
      <c r="HB86" s="146"/>
      <c r="HC86" s="146"/>
      <c r="HD86" s="146"/>
      <c r="HE86" s="146"/>
    </row>
    <row r="87" spans="1:213" s="13" customFormat="1" ht="18">
      <c r="A87" s="90" t="str">
        <f t="shared" si="29"/>
        <v>5.7.1</v>
      </c>
      <c r="B87" s="88" t="s">
        <v>53</v>
      </c>
      <c r="C87" s="13" t="s">
        <v>24</v>
      </c>
      <c r="D87" s="87"/>
      <c r="E87" s="84">
        <f>F27+1</f>
        <v>43509</v>
      </c>
      <c r="F87" s="80">
        <f t="shared" ref="F87:F88" si="54">IF(ISBLANK(E87)," - ",IF(G87=0,E87,E87+G87-1))</f>
        <v>43522</v>
      </c>
      <c r="G87" s="34">
        <v>14</v>
      </c>
      <c r="H87" s="35">
        <v>0</v>
      </c>
      <c r="I87" s="103">
        <f t="shared" ref="I87:I88" si="55">IF(OR(F87=0,E87=0),0,NETWORKDAYS(E87,F87))</f>
        <v>10</v>
      </c>
      <c r="J87" s="93"/>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row>
    <row r="88" spans="1:213" s="13" customFormat="1" ht="18">
      <c r="A88" s="90" t="str">
        <f t="shared" si="29"/>
        <v>5.7.2</v>
      </c>
      <c r="B88" s="174" t="s">
        <v>92</v>
      </c>
      <c r="C88" s="175" t="s">
        <v>24</v>
      </c>
      <c r="D88" s="176"/>
      <c r="E88" s="167">
        <f>F87+1</f>
        <v>43523</v>
      </c>
      <c r="F88" s="168">
        <f t="shared" si="54"/>
        <v>43536</v>
      </c>
      <c r="G88" s="169">
        <v>14</v>
      </c>
      <c r="H88" s="35">
        <v>0</v>
      </c>
      <c r="I88" s="103">
        <f t="shared" si="55"/>
        <v>10</v>
      </c>
      <c r="J88" s="93"/>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row>
    <row r="89" spans="1:213" s="13" customFormat="1" ht="18">
      <c r="A89" s="90" t="str">
        <f t="shared" si="29"/>
        <v>5.7.3</v>
      </c>
      <c r="B89" s="174" t="s">
        <v>55</v>
      </c>
      <c r="C89" s="175" t="s">
        <v>24</v>
      </c>
      <c r="D89" s="176"/>
      <c r="E89" s="167">
        <f>F88+1</f>
        <v>43537</v>
      </c>
      <c r="F89" s="168">
        <f t="shared" ref="F89:F93" si="56">IF(ISBLANK(E89)," - ",IF(G89=0,E89,E89+G89-1))</f>
        <v>43620</v>
      </c>
      <c r="G89" s="169">
        <f>12*7</f>
        <v>84</v>
      </c>
      <c r="H89" s="35">
        <v>0</v>
      </c>
      <c r="I89" s="103">
        <f t="shared" ref="I89:I92" si="57">IF(OR(F89=0,E89=0),0,NETWORKDAYS(E89,F89))</f>
        <v>60</v>
      </c>
      <c r="J89" s="93"/>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row>
    <row r="90" spans="1:213" s="13" customFormat="1" ht="18">
      <c r="A90" s="90" t="str">
        <f t="shared" si="29"/>
        <v>5.7.4</v>
      </c>
      <c r="B90" s="174" t="s">
        <v>61</v>
      </c>
      <c r="C90" s="175" t="s">
        <v>24</v>
      </c>
      <c r="D90" s="176"/>
      <c r="E90" s="167">
        <f>F89+1</f>
        <v>43621</v>
      </c>
      <c r="F90" s="168">
        <f t="shared" ref="F90" si="58">IF(ISBLANK(E90)," - ",IF(G90=0,E90,E90+G90-1))</f>
        <v>43627</v>
      </c>
      <c r="G90" s="169">
        <v>7</v>
      </c>
      <c r="H90" s="35">
        <v>0</v>
      </c>
      <c r="I90" s="103">
        <f t="shared" ref="I90" si="59">IF(OR(F90=0,E90=0),0,NETWORKDAYS(E90,F90))</f>
        <v>5</v>
      </c>
      <c r="J90" s="93"/>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row>
    <row r="91" spans="1:213" s="13" customFormat="1" ht="18">
      <c r="A91" s="90" t="str">
        <f t="shared" si="29"/>
        <v>5.7.5</v>
      </c>
      <c r="B91" s="174" t="s">
        <v>39</v>
      </c>
      <c r="C91" s="175" t="s">
        <v>40</v>
      </c>
      <c r="D91" s="176"/>
      <c r="E91" s="167">
        <f>F90+1</f>
        <v>43628</v>
      </c>
      <c r="F91" s="168">
        <f t="shared" ref="F91" si="60">IF(ISBLANK(E91)," - ",IF(G91=0,E91,E91+G91-1))</f>
        <v>43628</v>
      </c>
      <c r="G91" s="169">
        <v>1</v>
      </c>
      <c r="H91" s="35">
        <v>0</v>
      </c>
      <c r="I91" s="103">
        <f t="shared" ref="I91" si="61">IF(OR(F91=0,E91=0),0,NETWORKDAYS(E91,F91))</f>
        <v>1</v>
      </c>
      <c r="J91" s="93"/>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row>
    <row r="92" spans="1:213" s="126" customFormat="1" ht="18">
      <c r="A92" s="125" t="str">
        <f t="shared" si="29"/>
        <v>5.7.6</v>
      </c>
      <c r="B92" s="173" t="s">
        <v>87</v>
      </c>
      <c r="C92" s="179" t="s">
        <v>116</v>
      </c>
      <c r="D92" s="178"/>
      <c r="E92" s="170">
        <f>E19</f>
        <v>43668</v>
      </c>
      <c r="F92" s="171">
        <f t="shared" ref="F92" si="62">IF(ISBLANK(E92)," - ",IF(G92=0,E92,E92+G92-1))</f>
        <v>43695</v>
      </c>
      <c r="G92" s="172">
        <f>G19</f>
        <v>28</v>
      </c>
      <c r="H92" s="130">
        <v>0</v>
      </c>
      <c r="I92" s="131">
        <f t="shared" si="57"/>
        <v>20</v>
      </c>
      <c r="J92" s="132"/>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c r="GE92" s="133"/>
      <c r="GF92" s="133"/>
      <c r="GG92" s="133"/>
      <c r="GH92" s="133"/>
      <c r="GI92" s="133"/>
      <c r="GJ92" s="133"/>
      <c r="GK92" s="133"/>
      <c r="GL92" s="133"/>
      <c r="GM92" s="133"/>
      <c r="GN92" s="133"/>
      <c r="GO92" s="133"/>
      <c r="GP92" s="133"/>
      <c r="GQ92" s="133"/>
      <c r="GR92" s="133"/>
      <c r="GS92" s="133"/>
      <c r="GT92" s="133"/>
      <c r="GU92" s="133"/>
      <c r="GV92" s="133"/>
      <c r="GW92" s="133"/>
      <c r="GX92" s="133"/>
      <c r="GY92" s="133"/>
      <c r="GZ92" s="133"/>
      <c r="HA92" s="133"/>
      <c r="HB92" s="133"/>
      <c r="HC92" s="133"/>
      <c r="HD92" s="133"/>
      <c r="HE92" s="133"/>
    </row>
    <row r="93" spans="1:213" s="126" customFormat="1" ht="18">
      <c r="A93" s="125" t="str">
        <f t="shared" si="29"/>
        <v>5.7.7</v>
      </c>
      <c r="B93" s="173" t="s">
        <v>88</v>
      </c>
      <c r="C93" s="179" t="s">
        <v>116</v>
      </c>
      <c r="D93" s="178"/>
      <c r="E93" s="170">
        <f>E20</f>
        <v>43668</v>
      </c>
      <c r="F93" s="171">
        <f t="shared" si="56"/>
        <v>43695</v>
      </c>
      <c r="G93" s="172">
        <f>G20</f>
        <v>28</v>
      </c>
      <c r="H93" s="130">
        <v>0</v>
      </c>
      <c r="I93" s="131">
        <f t="shared" ref="I93" si="63">IF(OR(F93=0,E93=0),0,NETWORKDAYS(E93,F93))</f>
        <v>20</v>
      </c>
      <c r="J93" s="132"/>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c r="GE93" s="133"/>
      <c r="GF93" s="133"/>
      <c r="GG93" s="133"/>
      <c r="GH93" s="133"/>
      <c r="GI93" s="133"/>
      <c r="GJ93" s="133"/>
      <c r="GK93" s="133"/>
      <c r="GL93" s="133"/>
      <c r="GM93" s="133"/>
      <c r="GN93" s="133"/>
      <c r="GO93" s="133"/>
      <c r="GP93" s="133"/>
      <c r="GQ93" s="133"/>
      <c r="GR93" s="133"/>
      <c r="GS93" s="133"/>
      <c r="GT93" s="133"/>
      <c r="GU93" s="133"/>
      <c r="GV93" s="133"/>
      <c r="GW93" s="133"/>
      <c r="GX93" s="133"/>
      <c r="GY93" s="133"/>
      <c r="GZ93" s="133"/>
      <c r="HA93" s="133"/>
      <c r="HB93" s="133"/>
      <c r="HC93" s="133"/>
      <c r="HD93" s="133"/>
      <c r="HE93" s="133"/>
    </row>
    <row r="94" spans="1:213" s="191" customFormat="1" ht="18">
      <c r="A94" s="18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5.8</v>
      </c>
      <c r="B94" s="181" t="s">
        <v>47</v>
      </c>
      <c r="D94" s="215"/>
      <c r="E94" s="216"/>
      <c r="F94" s="217"/>
      <c r="G94" s="218"/>
      <c r="H94" s="219"/>
      <c r="I94" s="220"/>
      <c r="J94" s="221"/>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c r="CJ94" s="190"/>
      <c r="CK94" s="190"/>
      <c r="CL94" s="190"/>
      <c r="CM94" s="190"/>
      <c r="CN94" s="190"/>
      <c r="CO94" s="190"/>
      <c r="CP94" s="190"/>
      <c r="CQ94" s="190"/>
      <c r="CR94" s="190"/>
      <c r="CS94" s="190"/>
      <c r="CT94" s="190"/>
      <c r="CU94" s="190"/>
      <c r="CV94" s="190"/>
      <c r="CW94" s="190"/>
      <c r="CX94" s="190"/>
      <c r="CY94" s="190"/>
      <c r="CZ94" s="190"/>
      <c r="DA94" s="190"/>
      <c r="DB94" s="190"/>
      <c r="DC94" s="190"/>
      <c r="DD94" s="190"/>
      <c r="DE94" s="190"/>
      <c r="DF94" s="190"/>
      <c r="DG94" s="190"/>
      <c r="DH94" s="190"/>
      <c r="DI94" s="190"/>
      <c r="DJ94" s="190"/>
      <c r="DK94" s="190"/>
      <c r="DL94" s="190"/>
      <c r="DM94" s="190"/>
      <c r="DN94" s="190"/>
      <c r="DO94" s="190"/>
      <c r="DP94" s="190"/>
      <c r="DQ94" s="190"/>
      <c r="DR94" s="190"/>
      <c r="DS94" s="190"/>
      <c r="DT94" s="190"/>
      <c r="DU94" s="190"/>
      <c r="DV94" s="190"/>
      <c r="DW94" s="190"/>
      <c r="DX94" s="190"/>
      <c r="DY94" s="190"/>
      <c r="DZ94" s="190"/>
      <c r="EA94" s="190"/>
      <c r="EB94" s="190"/>
      <c r="EC94" s="190"/>
      <c r="ED94" s="190"/>
      <c r="EE94" s="190"/>
      <c r="EF94" s="190"/>
      <c r="EG94" s="190"/>
      <c r="EH94" s="190"/>
      <c r="EI94" s="190"/>
      <c r="EJ94" s="190"/>
      <c r="EK94" s="190"/>
      <c r="EL94" s="190"/>
      <c r="EM94" s="190"/>
      <c r="EN94" s="190"/>
      <c r="EO94" s="190"/>
      <c r="EP94" s="190"/>
      <c r="EQ94" s="190"/>
      <c r="ER94" s="190"/>
      <c r="ES94" s="190"/>
      <c r="ET94" s="190"/>
      <c r="EU94" s="190"/>
      <c r="EV94" s="190"/>
      <c r="EW94" s="190"/>
      <c r="EX94" s="190"/>
      <c r="EY94" s="190"/>
      <c r="EZ94" s="190"/>
      <c r="FA94" s="190"/>
      <c r="FB94" s="190"/>
      <c r="FC94" s="190"/>
      <c r="FD94" s="190"/>
      <c r="FE94" s="190"/>
      <c r="FF94" s="190"/>
      <c r="FG94" s="190"/>
      <c r="FH94" s="190"/>
      <c r="FI94" s="190"/>
      <c r="FJ94" s="190"/>
      <c r="FK94" s="190"/>
      <c r="FL94" s="190"/>
      <c r="FM94" s="190"/>
      <c r="FN94" s="190"/>
      <c r="FO94" s="190"/>
      <c r="FP94" s="190"/>
      <c r="FQ94" s="190"/>
      <c r="FR94" s="190"/>
      <c r="FS94" s="190"/>
      <c r="FT94" s="190"/>
      <c r="FU94" s="190"/>
      <c r="FV94" s="190"/>
      <c r="FW94" s="190"/>
      <c r="FX94" s="190"/>
      <c r="FY94" s="190"/>
      <c r="FZ94" s="190"/>
      <c r="GA94" s="190"/>
      <c r="GB94" s="190"/>
      <c r="GC94" s="190"/>
      <c r="GD94" s="190"/>
      <c r="GE94" s="190"/>
      <c r="GF94" s="190"/>
      <c r="GG94" s="190"/>
      <c r="GH94" s="190"/>
      <c r="GI94" s="190"/>
      <c r="GJ94" s="190"/>
      <c r="GK94" s="190"/>
      <c r="GL94" s="190"/>
      <c r="GM94" s="190"/>
      <c r="GN94" s="190"/>
      <c r="GO94" s="190"/>
      <c r="GP94" s="190"/>
      <c r="GQ94" s="190"/>
      <c r="GR94" s="190"/>
      <c r="GS94" s="190"/>
      <c r="GT94" s="190"/>
      <c r="GU94" s="190"/>
      <c r="GV94" s="190"/>
      <c r="GW94" s="190"/>
      <c r="GX94" s="190"/>
      <c r="GY94" s="190"/>
      <c r="GZ94" s="190"/>
      <c r="HA94" s="190"/>
      <c r="HB94" s="190"/>
      <c r="HC94" s="190"/>
      <c r="HD94" s="190"/>
      <c r="HE94" s="190"/>
    </row>
    <row r="95" spans="1:213" s="203" customFormat="1" ht="18">
      <c r="A95" s="192" t="str">
        <f t="shared" si="29"/>
        <v>5.8.1</v>
      </c>
      <c r="B95" s="193" t="s">
        <v>53</v>
      </c>
      <c r="C95" s="203" t="s">
        <v>24</v>
      </c>
      <c r="D95" s="195"/>
      <c r="E95" s="222">
        <f>F27+1</f>
        <v>43509</v>
      </c>
      <c r="F95" s="197">
        <f t="shared" si="30"/>
        <v>43536</v>
      </c>
      <c r="G95" s="198">
        <f>4*7</f>
        <v>28</v>
      </c>
      <c r="H95" s="199">
        <v>0</v>
      </c>
      <c r="I95" s="200">
        <f t="shared" si="31"/>
        <v>20</v>
      </c>
      <c r="J95" s="201"/>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2"/>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c r="CC95" s="202"/>
      <c r="CD95" s="202"/>
      <c r="CE95" s="202"/>
      <c r="CF95" s="202"/>
      <c r="CG95" s="202"/>
      <c r="CH95" s="202"/>
      <c r="CI95" s="202"/>
      <c r="CJ95" s="202"/>
      <c r="CK95" s="202"/>
      <c r="CL95" s="202"/>
      <c r="CM95" s="202"/>
      <c r="CN95" s="202"/>
      <c r="CO95" s="202"/>
      <c r="CP95" s="202"/>
      <c r="CQ95" s="202"/>
      <c r="CR95" s="202"/>
      <c r="CS95" s="202"/>
      <c r="CT95" s="202"/>
      <c r="CU95" s="202"/>
      <c r="CV95" s="202"/>
      <c r="CW95" s="202"/>
      <c r="CX95" s="202"/>
      <c r="CY95" s="202"/>
      <c r="CZ95" s="202"/>
      <c r="DA95" s="202"/>
      <c r="DB95" s="202"/>
      <c r="DC95" s="202"/>
      <c r="DD95" s="202"/>
      <c r="DE95" s="202"/>
      <c r="DF95" s="202"/>
      <c r="DG95" s="202"/>
      <c r="DH95" s="202"/>
      <c r="DI95" s="202"/>
      <c r="DJ95" s="202"/>
      <c r="DK95" s="202"/>
      <c r="DL95" s="202"/>
      <c r="DM95" s="202"/>
      <c r="DN95" s="202"/>
      <c r="DO95" s="202"/>
      <c r="DP95" s="202"/>
      <c r="DQ95" s="202"/>
      <c r="DR95" s="202"/>
      <c r="DS95" s="202"/>
      <c r="DT95" s="202"/>
      <c r="DU95" s="202"/>
      <c r="DV95" s="202"/>
      <c r="DW95" s="202"/>
      <c r="DX95" s="202"/>
      <c r="DY95" s="202"/>
      <c r="DZ95" s="202"/>
      <c r="EA95" s="202"/>
      <c r="EB95" s="202"/>
      <c r="EC95" s="202"/>
      <c r="ED95" s="202"/>
      <c r="EE95" s="202"/>
      <c r="EF95" s="202"/>
      <c r="EG95" s="202"/>
      <c r="EH95" s="202"/>
      <c r="EI95" s="202"/>
      <c r="EJ95" s="202"/>
      <c r="EK95" s="202"/>
      <c r="EL95" s="202"/>
      <c r="EM95" s="202"/>
      <c r="EN95" s="202"/>
      <c r="EO95" s="202"/>
      <c r="EP95" s="202"/>
      <c r="EQ95" s="202"/>
      <c r="ER95" s="202"/>
      <c r="ES95" s="202"/>
      <c r="ET95" s="202"/>
      <c r="EU95" s="202"/>
      <c r="EV95" s="202"/>
      <c r="EW95" s="202"/>
      <c r="EX95" s="202"/>
      <c r="EY95" s="202"/>
      <c r="EZ95" s="202"/>
      <c r="FA95" s="202"/>
      <c r="FB95" s="202"/>
      <c r="FC95" s="202"/>
      <c r="FD95" s="202"/>
      <c r="FE95" s="202"/>
      <c r="FF95" s="202"/>
      <c r="FG95" s="202"/>
      <c r="FH95" s="202"/>
      <c r="FI95" s="202"/>
      <c r="FJ95" s="202"/>
      <c r="FK95" s="202"/>
      <c r="FL95" s="202"/>
      <c r="FM95" s="202"/>
      <c r="FN95" s="202"/>
      <c r="FO95" s="202"/>
      <c r="FP95" s="202"/>
      <c r="FQ95" s="202"/>
      <c r="FR95" s="202"/>
      <c r="FS95" s="202"/>
      <c r="FT95" s="202"/>
      <c r="FU95" s="202"/>
      <c r="FV95" s="202"/>
      <c r="FW95" s="202"/>
      <c r="FX95" s="202"/>
      <c r="FY95" s="202"/>
      <c r="FZ95" s="202"/>
      <c r="GA95" s="202"/>
      <c r="GB95" s="202"/>
      <c r="GC95" s="202"/>
      <c r="GD95" s="202"/>
      <c r="GE95" s="202"/>
      <c r="GF95" s="202"/>
      <c r="GG95" s="202"/>
      <c r="GH95" s="202"/>
      <c r="GI95" s="202"/>
      <c r="GJ95" s="202"/>
      <c r="GK95" s="202"/>
      <c r="GL95" s="202"/>
      <c r="GM95" s="202"/>
      <c r="GN95" s="202"/>
      <c r="GO95" s="202"/>
      <c r="GP95" s="202"/>
      <c r="GQ95" s="202"/>
      <c r="GR95" s="202"/>
      <c r="GS95" s="202"/>
      <c r="GT95" s="202"/>
      <c r="GU95" s="202"/>
      <c r="GV95" s="202"/>
      <c r="GW95" s="202"/>
      <c r="GX95" s="202"/>
      <c r="GY95" s="202"/>
      <c r="GZ95" s="202"/>
      <c r="HA95" s="202"/>
      <c r="HB95" s="202"/>
      <c r="HC95" s="202"/>
      <c r="HD95" s="202"/>
      <c r="HE95" s="202"/>
    </row>
    <row r="96" spans="1:213" s="203" customFormat="1" ht="18">
      <c r="A96" s="192" t="str">
        <f t="shared" si="29"/>
        <v>5.8.2</v>
      </c>
      <c r="B96" s="193" t="s">
        <v>111</v>
      </c>
      <c r="C96" s="203" t="s">
        <v>125</v>
      </c>
      <c r="D96" s="195"/>
      <c r="E96" s="223"/>
      <c r="F96" s="197"/>
      <c r="G96" s="198"/>
      <c r="H96" s="199"/>
      <c r="I96" s="200"/>
      <c r="J96" s="201"/>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2"/>
      <c r="BF96" s="202"/>
      <c r="BG96" s="202"/>
      <c r="BH96" s="202"/>
      <c r="BI96" s="202"/>
      <c r="BJ96" s="202"/>
      <c r="BK96" s="202"/>
      <c r="BL96" s="202"/>
      <c r="BM96" s="202"/>
      <c r="BN96" s="202"/>
      <c r="BO96" s="202"/>
      <c r="BP96" s="202"/>
      <c r="BQ96" s="202"/>
      <c r="BR96" s="202"/>
      <c r="BS96" s="202"/>
      <c r="BT96" s="202"/>
      <c r="BU96" s="202"/>
      <c r="BV96" s="202"/>
      <c r="BW96" s="202"/>
      <c r="BX96" s="202"/>
      <c r="BY96" s="202"/>
      <c r="BZ96" s="202"/>
      <c r="CA96" s="202"/>
      <c r="CB96" s="202"/>
      <c r="CC96" s="202"/>
      <c r="CD96" s="202"/>
      <c r="CE96" s="202"/>
      <c r="CF96" s="202"/>
      <c r="CG96" s="202"/>
      <c r="CH96" s="202"/>
      <c r="CI96" s="202"/>
      <c r="CJ96" s="202"/>
      <c r="CK96" s="202"/>
      <c r="CL96" s="202"/>
      <c r="CM96" s="202"/>
      <c r="CN96" s="202"/>
      <c r="CO96" s="202"/>
      <c r="CP96" s="202"/>
      <c r="CQ96" s="202"/>
      <c r="CR96" s="202"/>
      <c r="CS96" s="202"/>
      <c r="CT96" s="202"/>
      <c r="CU96" s="202"/>
      <c r="CV96" s="202"/>
      <c r="CW96" s="202"/>
      <c r="CX96" s="202"/>
      <c r="CY96" s="202"/>
      <c r="CZ96" s="202"/>
      <c r="DA96" s="202"/>
      <c r="DB96" s="202"/>
      <c r="DC96" s="202"/>
      <c r="DD96" s="202"/>
      <c r="DE96" s="202"/>
      <c r="DF96" s="202"/>
      <c r="DG96" s="202"/>
      <c r="DH96" s="202"/>
      <c r="DI96" s="202"/>
      <c r="DJ96" s="202"/>
      <c r="DK96" s="202"/>
      <c r="DL96" s="202"/>
      <c r="DM96" s="202"/>
      <c r="DN96" s="202"/>
      <c r="DO96" s="202"/>
      <c r="DP96" s="202"/>
      <c r="DQ96" s="202"/>
      <c r="DR96" s="202"/>
      <c r="DS96" s="202"/>
      <c r="DT96" s="202"/>
      <c r="DU96" s="202"/>
      <c r="DV96" s="202"/>
      <c r="DW96" s="202"/>
      <c r="DX96" s="202"/>
      <c r="DY96" s="202"/>
      <c r="DZ96" s="202"/>
      <c r="EA96" s="202"/>
      <c r="EB96" s="202"/>
      <c r="EC96" s="202"/>
      <c r="ED96" s="202"/>
      <c r="EE96" s="202"/>
      <c r="EF96" s="202"/>
      <c r="EG96" s="202"/>
      <c r="EH96" s="202"/>
      <c r="EI96" s="202"/>
      <c r="EJ96" s="202"/>
      <c r="EK96" s="202"/>
      <c r="EL96" s="202"/>
      <c r="EM96" s="202"/>
      <c r="EN96" s="202"/>
      <c r="EO96" s="202"/>
      <c r="EP96" s="202"/>
      <c r="EQ96" s="202"/>
      <c r="ER96" s="202"/>
      <c r="ES96" s="202"/>
      <c r="ET96" s="202"/>
      <c r="EU96" s="202"/>
      <c r="EV96" s="202"/>
      <c r="EW96" s="202"/>
      <c r="EX96" s="202"/>
      <c r="EY96" s="202"/>
      <c r="EZ96" s="202"/>
      <c r="FA96" s="202"/>
      <c r="FB96" s="202"/>
      <c r="FC96" s="202"/>
      <c r="FD96" s="202"/>
      <c r="FE96" s="202"/>
      <c r="FF96" s="202"/>
      <c r="FG96" s="202"/>
      <c r="FH96" s="202"/>
      <c r="FI96" s="202"/>
      <c r="FJ96" s="202"/>
      <c r="FK96" s="202"/>
      <c r="FL96" s="202"/>
      <c r="FM96" s="202"/>
      <c r="FN96" s="202"/>
      <c r="FO96" s="202"/>
      <c r="FP96" s="202"/>
      <c r="FQ96" s="202"/>
      <c r="FR96" s="202"/>
      <c r="FS96" s="202"/>
      <c r="FT96" s="202"/>
      <c r="FU96" s="202"/>
      <c r="FV96" s="202"/>
      <c r="FW96" s="202"/>
      <c r="FX96" s="202"/>
      <c r="FY96" s="202"/>
      <c r="FZ96" s="202"/>
      <c r="GA96" s="202"/>
      <c r="GB96" s="202"/>
      <c r="GC96" s="202"/>
      <c r="GD96" s="202"/>
      <c r="GE96" s="202"/>
      <c r="GF96" s="202"/>
      <c r="GG96" s="202"/>
      <c r="GH96" s="202"/>
      <c r="GI96" s="202"/>
      <c r="GJ96" s="202"/>
      <c r="GK96" s="202"/>
      <c r="GL96" s="202"/>
      <c r="GM96" s="202"/>
      <c r="GN96" s="202"/>
      <c r="GO96" s="202"/>
      <c r="GP96" s="202"/>
      <c r="GQ96" s="202"/>
      <c r="GR96" s="202"/>
      <c r="GS96" s="202"/>
      <c r="GT96" s="202"/>
      <c r="GU96" s="202"/>
      <c r="GV96" s="202"/>
      <c r="GW96" s="202"/>
      <c r="GX96" s="202"/>
      <c r="GY96" s="202"/>
      <c r="GZ96" s="202"/>
      <c r="HA96" s="202"/>
      <c r="HB96" s="202"/>
      <c r="HC96" s="202"/>
      <c r="HD96" s="202"/>
      <c r="HE96" s="202"/>
    </row>
    <row r="97" spans="1:213" s="206" customFormat="1" ht="18">
      <c r="A97" s="204" t="str">
        <f t="shared" si="29"/>
        <v>5.8.3</v>
      </c>
      <c r="B97" s="205" t="s">
        <v>121</v>
      </c>
      <c r="C97" s="206" t="s">
        <v>125</v>
      </c>
      <c r="D97" s="207"/>
      <c r="E97" s="208">
        <f>E76</f>
        <v>43696</v>
      </c>
      <c r="F97" s="209">
        <f>F76</f>
        <v>43717</v>
      </c>
      <c r="G97" s="210">
        <f>G76</f>
        <v>21</v>
      </c>
      <c r="H97" s="211">
        <v>0</v>
      </c>
      <c r="I97" s="212">
        <f t="shared" ref="I97" si="64">IF(OR(F97=0,E97=0),0,NETWORKDAYS(E97,F97))</f>
        <v>16</v>
      </c>
      <c r="J97" s="213"/>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c r="HD97" s="214"/>
      <c r="HE97" s="214"/>
    </row>
    <row r="98" spans="1:213" s="206" customFormat="1" ht="26">
      <c r="A98" s="204" t="str">
        <f t="shared" si="29"/>
        <v>5.8.4</v>
      </c>
      <c r="B98" s="205" t="s">
        <v>128</v>
      </c>
      <c r="C98" s="206" t="s">
        <v>125</v>
      </c>
      <c r="D98" s="207"/>
      <c r="E98" s="208">
        <f>E77</f>
        <v>43738</v>
      </c>
      <c r="F98" s="209">
        <f>F77</f>
        <v>43752</v>
      </c>
      <c r="G98" s="210">
        <f>F98-E98</f>
        <v>14</v>
      </c>
      <c r="H98" s="211">
        <v>0</v>
      </c>
      <c r="I98" s="212">
        <f t="shared" ref="I98:I106" si="65">IF(OR(F98=0,E98=0),0,NETWORKDAYS(E98,F98))</f>
        <v>11</v>
      </c>
      <c r="J98" s="213"/>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c r="EC98" s="214"/>
      <c r="ED98" s="214"/>
      <c r="EE98" s="214"/>
      <c r="EF98" s="214"/>
      <c r="EG98" s="214"/>
      <c r="EH98" s="214"/>
      <c r="EI98" s="214"/>
      <c r="EJ98" s="214"/>
      <c r="EK98" s="214"/>
      <c r="EL98" s="214"/>
      <c r="EM98" s="214"/>
      <c r="EN98" s="214"/>
      <c r="EO98" s="214"/>
      <c r="EP98" s="214"/>
      <c r="EQ98" s="214"/>
      <c r="ER98" s="214"/>
      <c r="ES98" s="214"/>
      <c r="ET98" s="214"/>
      <c r="EU98" s="214"/>
      <c r="EV98" s="214"/>
      <c r="EW98" s="214"/>
      <c r="EX98" s="214"/>
      <c r="EY98" s="214"/>
      <c r="EZ98" s="214"/>
      <c r="FA98" s="214"/>
      <c r="FB98" s="214"/>
      <c r="FC98" s="214"/>
      <c r="FD98" s="214"/>
      <c r="FE98" s="214"/>
      <c r="FF98" s="214"/>
      <c r="FG98" s="214"/>
      <c r="FH98" s="214"/>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c r="HD98" s="214"/>
      <c r="HE98" s="214"/>
    </row>
    <row r="99" spans="1:213" s="11" customFormat="1" ht="18">
      <c r="A99"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5.9</v>
      </c>
      <c r="B99" s="137" t="s">
        <v>97</v>
      </c>
      <c r="C99" s="138"/>
      <c r="D99" s="139"/>
      <c r="E99" s="140"/>
      <c r="F99" s="141"/>
      <c r="G99" s="142"/>
      <c r="H99" s="143"/>
      <c r="I99" s="144"/>
      <c r="J99" s="145"/>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c r="CA99" s="146"/>
      <c r="CB99" s="146"/>
      <c r="CC99" s="146"/>
      <c r="CD99" s="146"/>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c r="GU99" s="146"/>
      <c r="GV99" s="146"/>
      <c r="GW99" s="146"/>
      <c r="GX99" s="146"/>
      <c r="GY99" s="146"/>
      <c r="GZ99" s="146"/>
      <c r="HA99" s="146"/>
      <c r="HB99" s="146"/>
      <c r="HC99" s="146"/>
      <c r="HD99" s="146"/>
      <c r="HE99" s="146"/>
    </row>
    <row r="100" spans="1:213" s="138" customFormat="1" ht="18">
      <c r="A100" s="224" t="str">
        <f t="shared" si="29"/>
        <v>5.9.1</v>
      </c>
      <c r="B100" s="174" t="s">
        <v>53</v>
      </c>
      <c r="C100" s="175" t="s">
        <v>24</v>
      </c>
      <c r="D100" s="176"/>
      <c r="E100" s="167">
        <f>F27+1</f>
        <v>43509</v>
      </c>
      <c r="F100" s="168">
        <f t="shared" ref="F100:F106" si="66">IF(ISBLANK(E100)," - ",IF(G100=0,E100,E100+G100-1))</f>
        <v>43522</v>
      </c>
      <c r="G100" s="169">
        <v>14</v>
      </c>
      <c r="H100" s="225">
        <v>0</v>
      </c>
      <c r="I100" s="103">
        <f t="shared" si="65"/>
        <v>10</v>
      </c>
      <c r="J100" s="93"/>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row>
    <row r="101" spans="1:213" s="126" customFormat="1" ht="18">
      <c r="A101" s="224" t="str">
        <f t="shared" si="29"/>
        <v>5.9.2</v>
      </c>
      <c r="B101" s="174" t="s">
        <v>92</v>
      </c>
      <c r="C101" s="175" t="s">
        <v>24</v>
      </c>
      <c r="D101" s="176"/>
      <c r="E101" s="167">
        <f>F100+1</f>
        <v>43523</v>
      </c>
      <c r="F101" s="168">
        <f t="shared" ref="F101" si="67">IF(ISBLANK(E101)," - ",IF(G101=0,E101,E101+G101-1))</f>
        <v>43536</v>
      </c>
      <c r="G101" s="169">
        <v>14</v>
      </c>
      <c r="H101" s="225">
        <v>0</v>
      </c>
      <c r="I101" s="103">
        <f t="shared" ref="I101" si="68">IF(OR(F101=0,E101=0),0,NETWORKDAYS(E101,F101))</f>
        <v>10</v>
      </c>
      <c r="J101" s="93"/>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row>
    <row r="102" spans="1:213" s="126" customFormat="1" ht="18">
      <c r="A102" s="224" t="str">
        <f t="shared" si="29"/>
        <v>5.9.3</v>
      </c>
      <c r="B102" s="174" t="s">
        <v>55</v>
      </c>
      <c r="C102" s="175" t="s">
        <v>24</v>
      </c>
      <c r="D102" s="176"/>
      <c r="E102" s="167">
        <f>F101+1</f>
        <v>43537</v>
      </c>
      <c r="F102" s="168">
        <f t="shared" si="66"/>
        <v>43620</v>
      </c>
      <c r="G102" s="169">
        <v>84</v>
      </c>
      <c r="H102" s="225">
        <v>0</v>
      </c>
      <c r="I102" s="103">
        <f t="shared" si="65"/>
        <v>60</v>
      </c>
      <c r="J102" s="93"/>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row>
    <row r="103" spans="1:213" s="126" customFormat="1" ht="18">
      <c r="A103" s="224" t="str">
        <f t="shared" si="29"/>
        <v>5.9.4</v>
      </c>
      <c r="B103" s="174" t="s">
        <v>61</v>
      </c>
      <c r="C103" s="175" t="s">
        <v>24</v>
      </c>
      <c r="D103" s="176"/>
      <c r="E103" s="167">
        <f>F102+1</f>
        <v>43621</v>
      </c>
      <c r="F103" s="168">
        <f t="shared" ref="F103:F104" si="69">IF(ISBLANK(E103)," - ",IF(G103=0,E103,E103+G103-1))</f>
        <v>43627</v>
      </c>
      <c r="G103" s="169">
        <v>7</v>
      </c>
      <c r="H103" s="225">
        <v>0</v>
      </c>
      <c r="I103" s="103">
        <f t="shared" ref="I103:I104" si="70">IF(OR(F103=0,E103=0),0,NETWORKDAYS(E103,F103))</f>
        <v>5</v>
      </c>
      <c r="J103" s="93"/>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row>
    <row r="104" spans="1:213" s="126" customFormat="1" ht="18">
      <c r="A104" s="226" t="str">
        <f t="shared" si="29"/>
        <v>5.9.5</v>
      </c>
      <c r="B104" s="173" t="s">
        <v>39</v>
      </c>
      <c r="C104" s="179" t="s">
        <v>40</v>
      </c>
      <c r="D104" s="178"/>
      <c r="E104" s="170">
        <f>F103+1</f>
        <v>43628</v>
      </c>
      <c r="F104" s="171">
        <f t="shared" si="69"/>
        <v>43628</v>
      </c>
      <c r="G104" s="172">
        <f>G15</f>
        <v>0</v>
      </c>
      <c r="H104" s="227">
        <v>0</v>
      </c>
      <c r="I104" s="131">
        <f t="shared" si="70"/>
        <v>1</v>
      </c>
      <c r="J104" s="132"/>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3"/>
      <c r="CE104" s="133"/>
      <c r="CF104" s="133"/>
      <c r="CG104" s="133"/>
      <c r="CH104" s="133"/>
      <c r="CI104" s="133"/>
      <c r="CJ104" s="133"/>
      <c r="CK104" s="133"/>
      <c r="CL104" s="133"/>
      <c r="CM104" s="133"/>
      <c r="CN104" s="133"/>
      <c r="CO104" s="133"/>
      <c r="CP104" s="133"/>
      <c r="CQ104" s="133"/>
      <c r="CR104" s="133"/>
      <c r="CS104" s="133"/>
      <c r="CT104" s="133"/>
      <c r="CU104" s="133"/>
      <c r="CV104" s="133"/>
      <c r="CW104" s="133"/>
      <c r="CX104" s="133"/>
      <c r="CY104" s="133"/>
      <c r="CZ104" s="133"/>
      <c r="DA104" s="133"/>
      <c r="DB104" s="133"/>
      <c r="DC104" s="133"/>
      <c r="DD104" s="133"/>
      <c r="DE104" s="133"/>
      <c r="DF104" s="133"/>
      <c r="DG104" s="133"/>
      <c r="DH104" s="133"/>
      <c r="DI104" s="133"/>
      <c r="DJ104" s="133"/>
      <c r="DK104" s="133"/>
      <c r="DL104" s="133"/>
      <c r="DM104" s="133"/>
      <c r="DN104" s="133"/>
      <c r="DO104" s="133"/>
      <c r="DP104" s="133"/>
      <c r="DQ104" s="133"/>
      <c r="DR104" s="133"/>
      <c r="DS104" s="133"/>
      <c r="DT104" s="133"/>
      <c r="DU104" s="133"/>
      <c r="DV104" s="133"/>
      <c r="DW104" s="133"/>
      <c r="DX104" s="133"/>
      <c r="DY104" s="133"/>
      <c r="DZ104" s="133"/>
      <c r="EA104" s="133"/>
      <c r="EB104" s="133"/>
      <c r="EC104" s="133"/>
      <c r="ED104" s="133"/>
      <c r="EE104" s="133"/>
      <c r="EF104" s="133"/>
      <c r="EG104" s="133"/>
      <c r="EH104" s="133"/>
      <c r="EI104" s="133"/>
      <c r="EJ104" s="133"/>
      <c r="EK104" s="133"/>
      <c r="EL104" s="133"/>
      <c r="EM104" s="133"/>
      <c r="EN104" s="133"/>
      <c r="EO104" s="133"/>
      <c r="EP104" s="133"/>
      <c r="EQ104" s="133"/>
      <c r="ER104" s="133"/>
      <c r="ES104" s="133"/>
      <c r="ET104" s="133"/>
      <c r="EU104" s="133"/>
      <c r="EV104" s="133"/>
      <c r="EW104" s="133"/>
      <c r="EX104" s="133"/>
      <c r="EY104" s="133"/>
      <c r="EZ104" s="133"/>
      <c r="FA104" s="133"/>
      <c r="FB104" s="133"/>
      <c r="FC104" s="133"/>
      <c r="FD104" s="133"/>
      <c r="FE104" s="133"/>
      <c r="FF104" s="133"/>
      <c r="FG104" s="133"/>
      <c r="FH104" s="133"/>
      <c r="FI104" s="133"/>
      <c r="FJ104" s="133"/>
      <c r="FK104" s="133"/>
      <c r="FL104" s="133"/>
      <c r="FM104" s="133"/>
      <c r="FN104" s="133"/>
      <c r="FO104" s="133"/>
      <c r="FP104" s="133"/>
      <c r="FQ104" s="133"/>
      <c r="FR104" s="133"/>
      <c r="FS104" s="133"/>
      <c r="FT104" s="133"/>
      <c r="FU104" s="133"/>
      <c r="FV104" s="133"/>
      <c r="FW104" s="133"/>
      <c r="FX104" s="133"/>
      <c r="FY104" s="133"/>
      <c r="FZ104" s="133"/>
      <c r="GA104" s="133"/>
      <c r="GB104" s="133"/>
      <c r="GC104" s="133"/>
      <c r="GD104" s="133"/>
      <c r="GE104" s="133"/>
      <c r="GF104" s="133"/>
      <c r="GG104" s="133"/>
      <c r="GH104" s="133"/>
      <c r="GI104" s="133"/>
      <c r="GJ104" s="133"/>
      <c r="GK104" s="133"/>
      <c r="GL104" s="133"/>
      <c r="GM104" s="133"/>
      <c r="GN104" s="133"/>
      <c r="GO104" s="133"/>
      <c r="GP104" s="133"/>
      <c r="GQ104" s="133"/>
      <c r="GR104" s="133"/>
      <c r="GS104" s="133"/>
      <c r="GT104" s="133"/>
      <c r="GU104" s="133"/>
      <c r="GV104" s="133"/>
      <c r="GW104" s="133"/>
      <c r="GX104" s="133"/>
      <c r="GY104" s="133"/>
      <c r="GZ104" s="133"/>
      <c r="HA104" s="133"/>
      <c r="HB104" s="133"/>
      <c r="HC104" s="133"/>
      <c r="HD104" s="133"/>
      <c r="HE104" s="133"/>
    </row>
    <row r="105" spans="1:213" s="126" customFormat="1" ht="18">
      <c r="A105" s="226" t="str">
        <f t="shared" si="29"/>
        <v>5.9.6</v>
      </c>
      <c r="B105" s="173" t="s">
        <v>87</v>
      </c>
      <c r="C105" s="179" t="s">
        <v>116</v>
      </c>
      <c r="D105" s="178"/>
      <c r="E105" s="170">
        <f>E16</f>
        <v>43673</v>
      </c>
      <c r="F105" s="171">
        <f t="shared" si="66"/>
        <v>43679</v>
      </c>
      <c r="G105" s="172">
        <f>G16</f>
        <v>7</v>
      </c>
      <c r="H105" s="227">
        <v>0</v>
      </c>
      <c r="I105" s="131">
        <f t="shared" si="65"/>
        <v>5</v>
      </c>
      <c r="J105" s="132"/>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3"/>
      <c r="CE105" s="133"/>
      <c r="CF105" s="133"/>
      <c r="CG105" s="133"/>
      <c r="CH105" s="133"/>
      <c r="CI105" s="133"/>
      <c r="CJ105" s="133"/>
      <c r="CK105" s="133"/>
      <c r="CL105" s="133"/>
      <c r="CM105" s="133"/>
      <c r="CN105" s="133"/>
      <c r="CO105" s="133"/>
      <c r="CP105" s="133"/>
      <c r="CQ105" s="133"/>
      <c r="CR105" s="133"/>
      <c r="CS105" s="133"/>
      <c r="CT105" s="133"/>
      <c r="CU105" s="133"/>
      <c r="CV105" s="133"/>
      <c r="CW105" s="133"/>
      <c r="CX105" s="133"/>
      <c r="CY105" s="133"/>
      <c r="CZ105" s="133"/>
      <c r="DA105" s="133"/>
      <c r="DB105" s="133"/>
      <c r="DC105" s="133"/>
      <c r="DD105" s="133"/>
      <c r="DE105" s="133"/>
      <c r="DF105" s="133"/>
      <c r="DG105" s="133"/>
      <c r="DH105" s="133"/>
      <c r="DI105" s="133"/>
      <c r="DJ105" s="133"/>
      <c r="DK105" s="133"/>
      <c r="DL105" s="133"/>
      <c r="DM105" s="133"/>
      <c r="DN105" s="133"/>
      <c r="DO105" s="133"/>
      <c r="DP105" s="133"/>
      <c r="DQ105" s="133"/>
      <c r="DR105" s="133"/>
      <c r="DS105" s="133"/>
      <c r="DT105" s="133"/>
      <c r="DU105" s="133"/>
      <c r="DV105" s="133"/>
      <c r="DW105" s="133"/>
      <c r="DX105" s="133"/>
      <c r="DY105" s="133"/>
      <c r="DZ105" s="133"/>
      <c r="EA105" s="133"/>
      <c r="EB105" s="133"/>
      <c r="EC105" s="133"/>
      <c r="ED105" s="133"/>
      <c r="EE105" s="133"/>
      <c r="EF105" s="133"/>
      <c r="EG105" s="133"/>
      <c r="EH105" s="133"/>
      <c r="EI105" s="133"/>
      <c r="EJ105" s="133"/>
      <c r="EK105" s="133"/>
      <c r="EL105" s="133"/>
      <c r="EM105" s="133"/>
      <c r="EN105" s="133"/>
      <c r="EO105" s="133"/>
      <c r="EP105" s="133"/>
      <c r="EQ105" s="133"/>
      <c r="ER105" s="133"/>
      <c r="ES105" s="133"/>
      <c r="ET105" s="133"/>
      <c r="EU105" s="133"/>
      <c r="EV105" s="133"/>
      <c r="EW105" s="133"/>
      <c r="EX105" s="133"/>
      <c r="EY105" s="133"/>
      <c r="EZ105" s="133"/>
      <c r="FA105" s="133"/>
      <c r="FB105" s="133"/>
      <c r="FC105" s="133"/>
      <c r="FD105" s="133"/>
      <c r="FE105" s="133"/>
      <c r="FF105" s="133"/>
      <c r="FG105" s="133"/>
      <c r="FH105" s="133"/>
      <c r="FI105" s="133"/>
      <c r="FJ105" s="133"/>
      <c r="FK105" s="133"/>
      <c r="FL105" s="133"/>
      <c r="FM105" s="133"/>
      <c r="FN105" s="133"/>
      <c r="FO105" s="133"/>
      <c r="FP105" s="133"/>
      <c r="FQ105" s="133"/>
      <c r="FR105" s="133"/>
      <c r="FS105" s="133"/>
      <c r="FT105" s="133"/>
      <c r="FU105" s="133"/>
      <c r="FV105" s="133"/>
      <c r="FW105" s="133"/>
      <c r="FX105" s="133"/>
      <c r="FY105" s="133"/>
      <c r="FZ105" s="133"/>
      <c r="GA105" s="133"/>
      <c r="GB105" s="133"/>
      <c r="GC105" s="133"/>
      <c r="GD105" s="133"/>
      <c r="GE105" s="133"/>
      <c r="GF105" s="133"/>
      <c r="GG105" s="133"/>
      <c r="GH105" s="133"/>
      <c r="GI105" s="133"/>
      <c r="GJ105" s="133"/>
      <c r="GK105" s="133"/>
      <c r="GL105" s="133"/>
      <c r="GM105" s="133"/>
      <c r="GN105" s="133"/>
      <c r="GO105" s="133"/>
      <c r="GP105" s="133"/>
      <c r="GQ105" s="133"/>
      <c r="GR105" s="133"/>
      <c r="GS105" s="133"/>
      <c r="GT105" s="133"/>
      <c r="GU105" s="133"/>
      <c r="GV105" s="133"/>
      <c r="GW105" s="133"/>
      <c r="GX105" s="133"/>
      <c r="GY105" s="133"/>
      <c r="GZ105" s="133"/>
      <c r="HA105" s="133"/>
      <c r="HB105" s="133"/>
      <c r="HC105" s="133"/>
      <c r="HD105" s="133"/>
      <c r="HE105" s="133"/>
    </row>
    <row r="106" spans="1:213" s="126" customFormat="1" ht="18">
      <c r="A106" s="226" t="str">
        <f t="shared" si="29"/>
        <v>5.9.7</v>
      </c>
      <c r="B106" s="173" t="s">
        <v>88</v>
      </c>
      <c r="C106" s="179" t="s">
        <v>116</v>
      </c>
      <c r="D106" s="178"/>
      <c r="E106" s="170">
        <f>E17</f>
        <v>43715</v>
      </c>
      <c r="F106" s="171">
        <f t="shared" si="66"/>
        <v>43721</v>
      </c>
      <c r="G106" s="172">
        <f>G17</f>
        <v>7</v>
      </c>
      <c r="H106" s="227">
        <v>0</v>
      </c>
      <c r="I106" s="131">
        <f t="shared" si="65"/>
        <v>5</v>
      </c>
      <c r="J106" s="132"/>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3"/>
      <c r="CE106" s="133"/>
      <c r="CF106" s="133"/>
      <c r="CG106" s="133"/>
      <c r="CH106" s="133"/>
      <c r="CI106" s="133"/>
      <c r="CJ106" s="133"/>
      <c r="CK106" s="133"/>
      <c r="CL106" s="133"/>
      <c r="CM106" s="133"/>
      <c r="CN106" s="133"/>
      <c r="CO106" s="133"/>
      <c r="CP106" s="133"/>
      <c r="CQ106" s="133"/>
      <c r="CR106" s="133"/>
      <c r="CS106" s="133"/>
      <c r="CT106" s="133"/>
      <c r="CU106" s="133"/>
      <c r="CV106" s="133"/>
      <c r="CW106" s="133"/>
      <c r="CX106" s="133"/>
      <c r="CY106" s="133"/>
      <c r="CZ106" s="133"/>
      <c r="DA106" s="133"/>
      <c r="DB106" s="133"/>
      <c r="DC106" s="133"/>
      <c r="DD106" s="133"/>
      <c r="DE106" s="133"/>
      <c r="DF106" s="133"/>
      <c r="DG106" s="133"/>
      <c r="DH106" s="133"/>
      <c r="DI106" s="133"/>
      <c r="DJ106" s="133"/>
      <c r="DK106" s="133"/>
      <c r="DL106" s="133"/>
      <c r="DM106" s="133"/>
      <c r="DN106" s="133"/>
      <c r="DO106" s="133"/>
      <c r="DP106" s="133"/>
      <c r="DQ106" s="133"/>
      <c r="DR106" s="133"/>
      <c r="DS106" s="133"/>
      <c r="DT106" s="133"/>
      <c r="DU106" s="133"/>
      <c r="DV106" s="133"/>
      <c r="DW106" s="133"/>
      <c r="DX106" s="133"/>
      <c r="DY106" s="133"/>
      <c r="DZ106" s="133"/>
      <c r="EA106" s="133"/>
      <c r="EB106" s="133"/>
      <c r="EC106" s="133"/>
      <c r="ED106" s="133"/>
      <c r="EE106" s="133"/>
      <c r="EF106" s="133"/>
      <c r="EG106" s="133"/>
      <c r="EH106" s="133"/>
      <c r="EI106" s="133"/>
      <c r="EJ106" s="133"/>
      <c r="EK106" s="133"/>
      <c r="EL106" s="133"/>
      <c r="EM106" s="133"/>
      <c r="EN106" s="133"/>
      <c r="EO106" s="133"/>
      <c r="EP106" s="133"/>
      <c r="EQ106" s="133"/>
      <c r="ER106" s="133"/>
      <c r="ES106" s="133"/>
      <c r="ET106" s="133"/>
      <c r="EU106" s="133"/>
      <c r="EV106" s="133"/>
      <c r="EW106" s="133"/>
      <c r="EX106" s="133"/>
      <c r="EY106" s="133"/>
      <c r="EZ106" s="133"/>
      <c r="FA106" s="133"/>
      <c r="FB106" s="133"/>
      <c r="FC106" s="133"/>
      <c r="FD106" s="133"/>
      <c r="FE106" s="133"/>
      <c r="FF106" s="133"/>
      <c r="FG106" s="133"/>
      <c r="FH106" s="133"/>
      <c r="FI106" s="133"/>
      <c r="FJ106" s="133"/>
      <c r="FK106" s="133"/>
      <c r="FL106" s="133"/>
      <c r="FM106" s="133"/>
      <c r="FN106" s="133"/>
      <c r="FO106" s="133"/>
      <c r="FP106" s="133"/>
      <c r="FQ106" s="133"/>
      <c r="FR106" s="133"/>
      <c r="FS106" s="133"/>
      <c r="FT106" s="133"/>
      <c r="FU106" s="133"/>
      <c r="FV106" s="133"/>
      <c r="FW106" s="133"/>
      <c r="FX106" s="133"/>
      <c r="FY106" s="133"/>
      <c r="FZ106" s="133"/>
      <c r="GA106" s="133"/>
      <c r="GB106" s="133"/>
      <c r="GC106" s="133"/>
      <c r="GD106" s="133"/>
      <c r="GE106" s="133"/>
      <c r="GF106" s="133"/>
      <c r="GG106" s="133"/>
      <c r="GH106" s="133"/>
      <c r="GI106" s="133"/>
      <c r="GJ106" s="133"/>
      <c r="GK106" s="133"/>
      <c r="GL106" s="133"/>
      <c r="GM106" s="133"/>
      <c r="GN106" s="133"/>
      <c r="GO106" s="133"/>
      <c r="GP106" s="133"/>
      <c r="GQ106" s="133"/>
      <c r="GR106" s="133"/>
      <c r="GS106" s="133"/>
      <c r="GT106" s="133"/>
      <c r="GU106" s="133"/>
      <c r="GV106" s="133"/>
      <c r="GW106" s="133"/>
      <c r="GX106" s="133"/>
      <c r="GY106" s="133"/>
      <c r="GZ106" s="133"/>
      <c r="HA106" s="133"/>
      <c r="HB106" s="133"/>
      <c r="HC106" s="133"/>
      <c r="HD106" s="133"/>
      <c r="HE106" s="133"/>
    </row>
    <row r="107" spans="1:213" s="126" customFormat="1" ht="18">
      <c r="A107" s="91" t="str">
        <f>IF(ISERROR(VALUE(SUBSTITUTE(prevWBS,".",""))),"1",IF(ISERROR(FIND("`",SUBSTITUTE(prevWBS,".","`",1))),TEXT(VALUE(prevWBS)+1,"#"),TEXT(VALUE(LEFT(prevWBS,FIND("`",SUBSTITUTE(prevWBS,".","`",1))-1))+1,"#")))</f>
        <v>6</v>
      </c>
      <c r="B107" s="76" t="s">
        <v>62</v>
      </c>
      <c r="C107" s="11"/>
      <c r="D107" s="17"/>
      <c r="E107" s="81"/>
      <c r="F107" s="82"/>
      <c r="G107" s="18"/>
      <c r="H107" s="19"/>
      <c r="I107" s="104"/>
      <c r="J107" s="94"/>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row>
    <row r="108" spans="1:213" s="191" customFormat="1" ht="18">
      <c r="A108" s="18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6.1</v>
      </c>
      <c r="B108" s="181" t="s">
        <v>49</v>
      </c>
      <c r="D108" s="183"/>
      <c r="E108" s="184"/>
      <c r="F108" s="185"/>
      <c r="G108" s="186"/>
      <c r="H108" s="187"/>
      <c r="I108" s="188"/>
      <c r="J108" s="189"/>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c r="EI108" s="190"/>
      <c r="EJ108" s="190"/>
      <c r="EK108" s="190"/>
      <c r="EL108" s="190"/>
      <c r="EM108" s="190"/>
      <c r="EN108" s="190"/>
      <c r="EO108" s="190"/>
      <c r="EP108" s="190"/>
      <c r="EQ108" s="190"/>
      <c r="ER108" s="190"/>
      <c r="ES108" s="190"/>
      <c r="ET108" s="190"/>
      <c r="EU108" s="190"/>
      <c r="EV108" s="190"/>
      <c r="EW108" s="190"/>
      <c r="EX108" s="190"/>
      <c r="EY108" s="190"/>
      <c r="EZ108" s="190"/>
      <c r="FA108" s="190"/>
      <c r="FB108" s="190"/>
      <c r="FC108" s="190"/>
      <c r="FD108" s="190"/>
      <c r="FE108" s="190"/>
      <c r="FF108" s="190"/>
      <c r="FG108" s="190"/>
      <c r="FH108" s="190"/>
      <c r="FI108" s="190"/>
      <c r="FJ108" s="190"/>
      <c r="FK108" s="190"/>
      <c r="FL108" s="190"/>
      <c r="FM108" s="190"/>
      <c r="FN108" s="190"/>
      <c r="FO108" s="190"/>
      <c r="FP108" s="190"/>
      <c r="FQ108" s="190"/>
      <c r="FR108" s="190"/>
      <c r="FS108" s="190"/>
      <c r="FT108" s="190"/>
      <c r="FU108" s="190"/>
      <c r="FV108" s="190"/>
      <c r="FW108" s="190"/>
      <c r="FX108" s="190"/>
      <c r="FY108" s="190"/>
      <c r="FZ108" s="190"/>
      <c r="GA108" s="190"/>
      <c r="GB108" s="190"/>
      <c r="GC108" s="190"/>
      <c r="GD108" s="190"/>
      <c r="GE108" s="190"/>
      <c r="GF108" s="190"/>
      <c r="GG108" s="190"/>
      <c r="GH108" s="190"/>
      <c r="GI108" s="190"/>
      <c r="GJ108" s="190"/>
      <c r="GK108" s="190"/>
      <c r="GL108" s="190"/>
      <c r="GM108" s="190"/>
      <c r="GN108" s="190"/>
      <c r="GO108" s="190"/>
      <c r="GP108" s="190"/>
      <c r="GQ108" s="190"/>
      <c r="GR108" s="190"/>
      <c r="GS108" s="190"/>
      <c r="GT108" s="190"/>
      <c r="GU108" s="190"/>
      <c r="GV108" s="190"/>
      <c r="GW108" s="190"/>
      <c r="GX108" s="190"/>
      <c r="GY108" s="190"/>
      <c r="GZ108" s="190"/>
      <c r="HA108" s="190"/>
      <c r="HB108" s="190"/>
      <c r="HC108" s="190"/>
      <c r="HD108" s="190"/>
      <c r="HE108" s="190"/>
    </row>
    <row r="109" spans="1:213" s="206" customFormat="1" ht="18">
      <c r="A109" s="204" t="str">
        <f t="shared" si="29"/>
        <v>6.1.1</v>
      </c>
      <c r="B109" s="205" t="s">
        <v>59</v>
      </c>
      <c r="C109" s="206" t="s">
        <v>24</v>
      </c>
      <c r="D109" s="207"/>
      <c r="E109" s="208">
        <f>F24+1</f>
        <v>42928</v>
      </c>
      <c r="F109" s="197">
        <f t="shared" ref="F109" si="71">IF(ISBLANK(E109)," - ",IF(G109=0,E109,E109+G109-1))</f>
        <v>43227</v>
      </c>
      <c r="G109" s="210">
        <v>300</v>
      </c>
      <c r="H109" s="211">
        <v>1</v>
      </c>
      <c r="I109" s="212">
        <f t="shared" ref="I109" si="72">IF(OR(F109=0,E109=0),0,NETWORKDAYS(E109,F109))</f>
        <v>214</v>
      </c>
      <c r="J109" s="213"/>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4"/>
      <c r="BX109" s="214"/>
      <c r="BY109" s="214"/>
      <c r="BZ109" s="214"/>
      <c r="CA109" s="214"/>
      <c r="CB109" s="214"/>
      <c r="CC109" s="214"/>
      <c r="CD109" s="214"/>
      <c r="CE109" s="214"/>
      <c r="CF109" s="214"/>
      <c r="CG109" s="214"/>
      <c r="CH109" s="214"/>
      <c r="CI109" s="214"/>
      <c r="CJ109" s="214"/>
      <c r="CK109" s="214"/>
      <c r="CL109" s="214"/>
      <c r="CM109" s="214"/>
      <c r="CN109" s="214"/>
      <c r="CO109" s="214"/>
      <c r="CP109" s="214"/>
      <c r="CQ109" s="214"/>
      <c r="CR109" s="214"/>
      <c r="CS109" s="214"/>
      <c r="CT109" s="214"/>
      <c r="CU109" s="214"/>
      <c r="CV109" s="214"/>
      <c r="CW109" s="214"/>
      <c r="CX109" s="214"/>
      <c r="CY109" s="214"/>
      <c r="CZ109" s="214"/>
      <c r="DA109" s="214"/>
      <c r="DB109" s="214"/>
      <c r="DC109" s="214"/>
      <c r="DD109" s="214"/>
      <c r="DE109" s="214"/>
      <c r="DF109" s="214"/>
      <c r="DG109" s="214"/>
      <c r="DH109" s="214"/>
      <c r="DI109" s="214"/>
      <c r="DJ109" s="214"/>
      <c r="DK109" s="214"/>
      <c r="DL109" s="214"/>
      <c r="DM109" s="214"/>
      <c r="DN109" s="214"/>
      <c r="DO109" s="214"/>
      <c r="DP109" s="214"/>
      <c r="DQ109" s="214"/>
      <c r="DR109" s="214"/>
      <c r="DS109" s="214"/>
      <c r="DT109" s="214"/>
      <c r="DU109" s="214"/>
      <c r="DV109" s="214"/>
      <c r="DW109" s="214"/>
      <c r="DX109" s="214"/>
      <c r="DY109" s="214"/>
      <c r="DZ109" s="214"/>
      <c r="EA109" s="214"/>
      <c r="EB109" s="214"/>
      <c r="EC109" s="214"/>
      <c r="ED109" s="214"/>
      <c r="EE109" s="214"/>
      <c r="EF109" s="214"/>
      <c r="EG109" s="214"/>
      <c r="EH109" s="214"/>
      <c r="EI109" s="214"/>
      <c r="EJ109" s="214"/>
      <c r="EK109" s="214"/>
      <c r="EL109" s="214"/>
      <c r="EM109" s="214"/>
      <c r="EN109" s="214"/>
      <c r="EO109" s="214"/>
      <c r="EP109" s="214"/>
      <c r="EQ109" s="214"/>
      <c r="ER109" s="214"/>
      <c r="ES109" s="214"/>
      <c r="ET109" s="214"/>
      <c r="EU109" s="214"/>
      <c r="EV109" s="214"/>
      <c r="EW109" s="214"/>
      <c r="EX109" s="214"/>
      <c r="EY109" s="214"/>
      <c r="EZ109" s="214"/>
      <c r="FA109" s="214"/>
      <c r="FB109" s="214"/>
      <c r="FC109" s="214"/>
      <c r="FD109" s="214"/>
      <c r="FE109" s="214"/>
      <c r="FF109" s="214"/>
      <c r="FG109" s="214"/>
      <c r="FH109" s="214"/>
      <c r="FI109" s="214"/>
      <c r="FJ109" s="214"/>
      <c r="FK109" s="214"/>
      <c r="FL109" s="214"/>
      <c r="FM109" s="214"/>
      <c r="FN109" s="214"/>
      <c r="FO109" s="214"/>
      <c r="FP109" s="214"/>
      <c r="FQ109" s="214"/>
      <c r="FR109" s="214"/>
      <c r="FS109" s="214"/>
      <c r="FT109" s="214"/>
      <c r="FU109" s="214"/>
      <c r="FV109" s="214"/>
      <c r="FW109" s="214"/>
      <c r="FX109" s="214"/>
      <c r="FY109" s="214"/>
      <c r="FZ109" s="214"/>
      <c r="GA109" s="214"/>
      <c r="GB109" s="214"/>
      <c r="GC109" s="214"/>
      <c r="GD109" s="214"/>
      <c r="GE109" s="214"/>
      <c r="GF109" s="214"/>
      <c r="GG109" s="214"/>
      <c r="GH109" s="214"/>
      <c r="GI109" s="214"/>
      <c r="GJ109" s="214"/>
      <c r="GK109" s="214"/>
      <c r="GL109" s="214"/>
      <c r="GM109" s="214"/>
      <c r="GN109" s="214"/>
      <c r="GO109" s="214"/>
      <c r="GP109" s="214"/>
      <c r="GQ109" s="214"/>
      <c r="GR109" s="214"/>
      <c r="GS109" s="214"/>
      <c r="GT109" s="214"/>
      <c r="GU109" s="214"/>
      <c r="GV109" s="214"/>
      <c r="GW109" s="214"/>
      <c r="GX109" s="214"/>
      <c r="GY109" s="214"/>
      <c r="GZ109" s="214"/>
      <c r="HA109" s="214"/>
      <c r="HB109" s="214"/>
      <c r="HC109" s="214"/>
      <c r="HD109" s="214"/>
      <c r="HE109" s="214"/>
    </row>
    <row r="110" spans="1:213" s="206" customFormat="1" ht="18">
      <c r="A110" s="204" t="str">
        <f t="shared" si="29"/>
        <v>6.1.2</v>
      </c>
      <c r="B110" s="205" t="s">
        <v>56</v>
      </c>
      <c r="C110" s="206" t="s">
        <v>57</v>
      </c>
      <c r="D110" s="207"/>
      <c r="E110" s="208">
        <f>F25+1</f>
        <v>43075</v>
      </c>
      <c r="F110" s="209">
        <f>E27-1</f>
        <v>43507</v>
      </c>
      <c r="G110" s="210">
        <f>F110-E110</f>
        <v>432</v>
      </c>
      <c r="H110" s="211">
        <v>0.99</v>
      </c>
      <c r="I110" s="212">
        <f t="shared" ref="I110" si="73">IF(OR(F110=0,E110=0),0,NETWORKDAYS(E110,F110))</f>
        <v>309</v>
      </c>
      <c r="J110" s="213"/>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4"/>
      <c r="CL110" s="214"/>
      <c r="CM110" s="214"/>
      <c r="CN110" s="214"/>
      <c r="CO110" s="214"/>
      <c r="CP110" s="214"/>
      <c r="CQ110" s="214"/>
      <c r="CR110" s="214"/>
      <c r="CS110" s="214"/>
      <c r="CT110" s="214"/>
      <c r="CU110" s="214"/>
      <c r="CV110" s="214"/>
      <c r="CW110" s="214"/>
      <c r="CX110" s="214"/>
      <c r="CY110" s="214"/>
      <c r="CZ110" s="214"/>
      <c r="DA110" s="214"/>
      <c r="DB110" s="214"/>
      <c r="DC110" s="214"/>
      <c r="DD110" s="214"/>
      <c r="DE110" s="214"/>
      <c r="DF110" s="214"/>
      <c r="DG110" s="214"/>
      <c r="DH110" s="214"/>
      <c r="DI110" s="214"/>
      <c r="DJ110" s="214"/>
      <c r="DK110" s="214"/>
      <c r="DL110" s="214"/>
      <c r="DM110" s="214"/>
      <c r="DN110" s="214"/>
      <c r="DO110" s="214"/>
      <c r="DP110" s="214"/>
      <c r="DQ110" s="214"/>
      <c r="DR110" s="214"/>
      <c r="DS110" s="214"/>
      <c r="DT110" s="214"/>
      <c r="DU110" s="214"/>
      <c r="DV110" s="214"/>
      <c r="DW110" s="214"/>
      <c r="DX110" s="214"/>
      <c r="DY110" s="214"/>
      <c r="DZ110" s="214"/>
      <c r="EA110" s="214"/>
      <c r="EB110" s="214"/>
      <c r="EC110" s="214"/>
      <c r="ED110" s="214"/>
      <c r="EE110" s="214"/>
      <c r="EF110" s="214"/>
      <c r="EG110" s="214"/>
      <c r="EH110" s="214"/>
      <c r="EI110" s="214"/>
      <c r="EJ110" s="214"/>
      <c r="EK110" s="214"/>
      <c r="EL110" s="214"/>
      <c r="EM110" s="214"/>
      <c r="EN110" s="214"/>
      <c r="EO110" s="214"/>
      <c r="EP110" s="214"/>
      <c r="EQ110" s="214"/>
      <c r="ER110" s="214"/>
      <c r="ES110" s="214"/>
      <c r="ET110" s="214"/>
      <c r="EU110" s="214"/>
      <c r="EV110" s="214"/>
      <c r="EW110" s="214"/>
      <c r="EX110" s="214"/>
      <c r="EY110" s="214"/>
      <c r="EZ110" s="214"/>
      <c r="FA110" s="214"/>
      <c r="FB110" s="214"/>
      <c r="FC110" s="214"/>
      <c r="FD110" s="214"/>
      <c r="FE110" s="214"/>
      <c r="FF110" s="214"/>
      <c r="FG110" s="214"/>
      <c r="FH110" s="214"/>
      <c r="FI110" s="214"/>
      <c r="FJ110" s="214"/>
      <c r="FK110" s="214"/>
      <c r="FL110" s="214"/>
      <c r="FM110" s="214"/>
      <c r="FN110" s="214"/>
      <c r="FO110" s="214"/>
      <c r="FP110" s="214"/>
      <c r="FQ110" s="214"/>
      <c r="FR110" s="214"/>
      <c r="FS110" s="214"/>
      <c r="FT110" s="214"/>
      <c r="FU110" s="214"/>
      <c r="FV110" s="214"/>
      <c r="FW110" s="214"/>
      <c r="FX110" s="214"/>
      <c r="FY110" s="214"/>
      <c r="FZ110" s="214"/>
      <c r="GA110" s="214"/>
      <c r="GB110" s="214"/>
      <c r="GC110" s="214"/>
      <c r="GD110" s="214"/>
      <c r="GE110" s="214"/>
      <c r="GF110" s="214"/>
      <c r="GG110" s="214"/>
      <c r="GH110" s="214"/>
      <c r="GI110" s="214"/>
      <c r="GJ110" s="214"/>
      <c r="GK110" s="214"/>
      <c r="GL110" s="214"/>
      <c r="GM110" s="214"/>
      <c r="GN110" s="214"/>
      <c r="GO110" s="214"/>
      <c r="GP110" s="214"/>
      <c r="GQ110" s="214"/>
      <c r="GR110" s="214"/>
      <c r="GS110" s="214"/>
      <c r="GT110" s="214"/>
      <c r="GU110" s="214"/>
      <c r="GV110" s="214"/>
      <c r="GW110" s="214"/>
      <c r="GX110" s="214"/>
      <c r="GY110" s="214"/>
      <c r="GZ110" s="214"/>
      <c r="HA110" s="214"/>
      <c r="HB110" s="214"/>
      <c r="HC110" s="214"/>
      <c r="HD110" s="214"/>
      <c r="HE110" s="214"/>
    </row>
    <row r="111" spans="1:213" s="206" customFormat="1" ht="18">
      <c r="A111" s="204" t="str">
        <f t="shared" si="29"/>
        <v>6.1.3</v>
      </c>
      <c r="B111" s="205" t="s">
        <v>58</v>
      </c>
      <c r="C111" s="206" t="s">
        <v>125</v>
      </c>
      <c r="D111" s="207"/>
      <c r="E111" s="208"/>
      <c r="F111" s="228"/>
      <c r="G111" s="210"/>
      <c r="H111" s="211"/>
      <c r="I111" s="212"/>
      <c r="J111" s="213"/>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c r="BI111" s="214"/>
      <c r="BJ111" s="214"/>
      <c r="BK111" s="214"/>
      <c r="BL111" s="214"/>
      <c r="BM111" s="214"/>
      <c r="BN111" s="214"/>
      <c r="BO111" s="214"/>
      <c r="BP111" s="214"/>
      <c r="BQ111" s="214"/>
      <c r="BR111" s="214"/>
      <c r="BS111" s="214"/>
      <c r="BT111" s="214"/>
      <c r="BU111" s="214"/>
      <c r="BV111" s="214"/>
      <c r="BW111" s="214"/>
      <c r="BX111" s="214"/>
      <c r="BY111" s="214"/>
      <c r="BZ111" s="214"/>
      <c r="CA111" s="214"/>
      <c r="CB111" s="214"/>
      <c r="CC111" s="214"/>
      <c r="CD111" s="214"/>
      <c r="CE111" s="214"/>
      <c r="CF111" s="214"/>
      <c r="CG111" s="214"/>
      <c r="CH111" s="214"/>
      <c r="CI111" s="214"/>
      <c r="CJ111" s="214"/>
      <c r="CK111" s="214"/>
      <c r="CL111" s="214"/>
      <c r="CM111" s="214"/>
      <c r="CN111" s="214"/>
      <c r="CO111" s="214"/>
      <c r="CP111" s="214"/>
      <c r="CQ111" s="214"/>
      <c r="CR111" s="214"/>
      <c r="CS111" s="214"/>
      <c r="CT111" s="214"/>
      <c r="CU111" s="214"/>
      <c r="CV111" s="214"/>
      <c r="CW111" s="214"/>
      <c r="CX111" s="214"/>
      <c r="CY111" s="214"/>
      <c r="CZ111" s="214"/>
      <c r="DA111" s="214"/>
      <c r="DB111" s="214"/>
      <c r="DC111" s="214"/>
      <c r="DD111" s="214"/>
      <c r="DE111" s="214"/>
      <c r="DF111" s="214"/>
      <c r="DG111" s="214"/>
      <c r="DH111" s="214"/>
      <c r="DI111" s="214"/>
      <c r="DJ111" s="214"/>
      <c r="DK111" s="214"/>
      <c r="DL111" s="214"/>
      <c r="DM111" s="214"/>
      <c r="DN111" s="214"/>
      <c r="DO111" s="214"/>
      <c r="DP111" s="214"/>
      <c r="DQ111" s="214"/>
      <c r="DR111" s="214"/>
      <c r="DS111" s="214"/>
      <c r="DT111" s="214"/>
      <c r="DU111" s="214"/>
      <c r="DV111" s="214"/>
      <c r="DW111" s="214"/>
      <c r="DX111" s="214"/>
      <c r="DY111" s="214"/>
      <c r="DZ111" s="214"/>
      <c r="EA111" s="214"/>
      <c r="EB111" s="214"/>
      <c r="EC111" s="214"/>
      <c r="ED111" s="214"/>
      <c r="EE111" s="214"/>
      <c r="EF111" s="214"/>
      <c r="EG111" s="214"/>
      <c r="EH111" s="214"/>
      <c r="EI111" s="214"/>
      <c r="EJ111" s="214"/>
      <c r="EK111" s="214"/>
      <c r="EL111" s="214"/>
      <c r="EM111" s="214"/>
      <c r="EN111" s="214"/>
      <c r="EO111" s="214"/>
      <c r="EP111" s="214"/>
      <c r="EQ111" s="214"/>
      <c r="ER111" s="214"/>
      <c r="ES111" s="214"/>
      <c r="ET111" s="214"/>
      <c r="EU111" s="214"/>
      <c r="EV111" s="214"/>
      <c r="EW111" s="214"/>
      <c r="EX111" s="214"/>
      <c r="EY111" s="214"/>
      <c r="EZ111" s="214"/>
      <c r="FA111" s="214"/>
      <c r="FB111" s="214"/>
      <c r="FC111" s="214"/>
      <c r="FD111" s="214"/>
      <c r="FE111" s="214"/>
      <c r="FF111" s="214"/>
      <c r="FG111" s="214"/>
      <c r="FH111" s="214"/>
      <c r="FI111" s="214"/>
      <c r="FJ111" s="214"/>
      <c r="FK111" s="214"/>
      <c r="FL111" s="214"/>
      <c r="FM111" s="214"/>
      <c r="FN111" s="214"/>
      <c r="FO111" s="214"/>
      <c r="FP111" s="214"/>
      <c r="FQ111" s="214"/>
      <c r="FR111" s="214"/>
      <c r="FS111" s="214"/>
      <c r="FT111" s="214"/>
      <c r="FU111" s="214"/>
      <c r="FV111" s="214"/>
      <c r="FW111" s="214"/>
      <c r="FX111" s="214"/>
      <c r="FY111" s="214"/>
      <c r="FZ111" s="214"/>
      <c r="GA111" s="214"/>
      <c r="GB111" s="214"/>
      <c r="GC111" s="214"/>
      <c r="GD111" s="214"/>
      <c r="GE111" s="214"/>
      <c r="GF111" s="214"/>
      <c r="GG111" s="214"/>
      <c r="GH111" s="214"/>
      <c r="GI111" s="214"/>
      <c r="GJ111" s="214"/>
      <c r="GK111" s="214"/>
      <c r="GL111" s="214"/>
      <c r="GM111" s="214"/>
      <c r="GN111" s="214"/>
      <c r="GO111" s="214"/>
      <c r="GP111" s="214"/>
      <c r="GQ111" s="214"/>
      <c r="GR111" s="214"/>
      <c r="GS111" s="214"/>
      <c r="GT111" s="214"/>
      <c r="GU111" s="214"/>
      <c r="GV111" s="214"/>
      <c r="GW111" s="214"/>
      <c r="GX111" s="214"/>
      <c r="GY111" s="214"/>
      <c r="GZ111" s="214"/>
      <c r="HA111" s="214"/>
      <c r="HB111" s="214"/>
      <c r="HC111" s="214"/>
      <c r="HD111" s="214"/>
      <c r="HE111" s="214"/>
    </row>
    <row r="112" spans="1:213" s="206" customFormat="1" ht="18">
      <c r="A112" s="204" t="str">
        <f t="shared" si="29"/>
        <v>6.1.4</v>
      </c>
      <c r="B112" s="205" t="s">
        <v>93</v>
      </c>
      <c r="C112" s="206" t="s">
        <v>125</v>
      </c>
      <c r="D112" s="207"/>
      <c r="E112" s="229"/>
      <c r="F112" s="230"/>
      <c r="G112" s="210"/>
      <c r="H112" s="211"/>
      <c r="I112" s="212"/>
      <c r="J112" s="213"/>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4"/>
      <c r="BX112" s="214"/>
      <c r="BY112" s="214"/>
      <c r="BZ112" s="214"/>
      <c r="CA112" s="214"/>
      <c r="CB112" s="214"/>
      <c r="CC112" s="214"/>
      <c r="CD112" s="214"/>
      <c r="CE112" s="214"/>
      <c r="CF112" s="214"/>
      <c r="CG112" s="214"/>
      <c r="CH112" s="214"/>
      <c r="CI112" s="214"/>
      <c r="CJ112" s="214"/>
      <c r="CK112" s="214"/>
      <c r="CL112" s="214"/>
      <c r="CM112" s="214"/>
      <c r="CN112" s="214"/>
      <c r="CO112" s="214"/>
      <c r="CP112" s="214"/>
      <c r="CQ112" s="214"/>
      <c r="CR112" s="214"/>
      <c r="CS112" s="214"/>
      <c r="CT112" s="214"/>
      <c r="CU112" s="214"/>
      <c r="CV112" s="214"/>
      <c r="CW112" s="214"/>
      <c r="CX112" s="214"/>
      <c r="CY112" s="214"/>
      <c r="CZ112" s="214"/>
      <c r="DA112" s="214"/>
      <c r="DB112" s="214"/>
      <c r="DC112" s="214"/>
      <c r="DD112" s="214"/>
      <c r="DE112" s="214"/>
      <c r="DF112" s="214"/>
      <c r="DG112" s="214"/>
      <c r="DH112" s="214"/>
      <c r="DI112" s="214"/>
      <c r="DJ112" s="214"/>
      <c r="DK112" s="214"/>
      <c r="DL112" s="214"/>
      <c r="DM112" s="214"/>
      <c r="DN112" s="214"/>
      <c r="DO112" s="214"/>
      <c r="DP112" s="214"/>
      <c r="DQ112" s="214"/>
      <c r="DR112" s="214"/>
      <c r="DS112" s="214"/>
      <c r="DT112" s="214"/>
      <c r="DU112" s="214"/>
      <c r="DV112" s="214"/>
      <c r="DW112" s="214"/>
      <c r="DX112" s="214"/>
      <c r="DY112" s="214"/>
      <c r="DZ112" s="214"/>
      <c r="EA112" s="214"/>
      <c r="EB112" s="214"/>
      <c r="EC112" s="214"/>
      <c r="ED112" s="214"/>
      <c r="EE112" s="214"/>
      <c r="EF112" s="214"/>
      <c r="EG112" s="214"/>
      <c r="EH112" s="214"/>
      <c r="EI112" s="214"/>
      <c r="EJ112" s="214"/>
      <c r="EK112" s="214"/>
      <c r="EL112" s="214"/>
      <c r="EM112" s="214"/>
      <c r="EN112" s="214"/>
      <c r="EO112" s="214"/>
      <c r="EP112" s="214"/>
      <c r="EQ112" s="214"/>
      <c r="ER112" s="214"/>
      <c r="ES112" s="214"/>
      <c r="ET112" s="214"/>
      <c r="EU112" s="214"/>
      <c r="EV112" s="214"/>
      <c r="EW112" s="214"/>
      <c r="EX112" s="214"/>
      <c r="EY112" s="214"/>
      <c r="EZ112" s="214"/>
      <c r="FA112" s="214"/>
      <c r="FB112" s="214"/>
      <c r="FC112" s="214"/>
      <c r="FD112" s="214"/>
      <c r="FE112" s="214"/>
      <c r="FF112" s="214"/>
      <c r="FG112" s="214"/>
      <c r="FH112" s="214"/>
      <c r="FI112" s="214"/>
      <c r="FJ112" s="214"/>
      <c r="FK112" s="214"/>
      <c r="FL112" s="214"/>
      <c r="FM112" s="214"/>
      <c r="FN112" s="214"/>
      <c r="FO112" s="214"/>
      <c r="FP112" s="214"/>
      <c r="FQ112" s="214"/>
      <c r="FR112" s="214"/>
      <c r="FS112" s="214"/>
      <c r="FT112" s="214"/>
      <c r="FU112" s="214"/>
      <c r="FV112" s="214"/>
      <c r="FW112" s="214"/>
      <c r="FX112" s="214"/>
      <c r="FY112" s="214"/>
      <c r="FZ112" s="214"/>
      <c r="GA112" s="214"/>
      <c r="GB112" s="214"/>
      <c r="GC112" s="214"/>
      <c r="GD112" s="214"/>
      <c r="GE112" s="214"/>
      <c r="GF112" s="214"/>
      <c r="GG112" s="214"/>
      <c r="GH112" s="214"/>
      <c r="GI112" s="214"/>
      <c r="GJ112" s="214"/>
      <c r="GK112" s="214"/>
      <c r="GL112" s="214"/>
      <c r="GM112" s="214"/>
      <c r="GN112" s="214"/>
      <c r="GO112" s="214"/>
      <c r="GP112" s="214"/>
      <c r="GQ112" s="214"/>
      <c r="GR112" s="214"/>
      <c r="GS112" s="214"/>
      <c r="GT112" s="214"/>
      <c r="GU112" s="214"/>
      <c r="GV112" s="214"/>
      <c r="GW112" s="214"/>
      <c r="GX112" s="214"/>
      <c r="GY112" s="214"/>
      <c r="GZ112" s="214"/>
      <c r="HA112" s="214"/>
      <c r="HB112" s="214"/>
      <c r="HC112" s="214"/>
      <c r="HD112" s="214"/>
      <c r="HE112" s="214"/>
    </row>
    <row r="113" spans="1:213" s="126" customFormat="1" ht="18">
      <c r="A113"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6.2</v>
      </c>
      <c r="B113" s="137" t="s">
        <v>64</v>
      </c>
      <c r="C113" s="138"/>
      <c r="D113" s="139"/>
      <c r="E113" s="140"/>
      <c r="F113" s="141"/>
      <c r="G113" s="142"/>
      <c r="H113" s="143"/>
      <c r="I113" s="144"/>
      <c r="J113" s="145"/>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c r="EO113" s="146"/>
      <c r="EP113" s="146"/>
      <c r="EQ113" s="146"/>
      <c r="ER113" s="146"/>
      <c r="ES113" s="146"/>
      <c r="ET113" s="146"/>
      <c r="EU113" s="146"/>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c r="GU113" s="146"/>
      <c r="GV113" s="146"/>
      <c r="GW113" s="146"/>
      <c r="GX113" s="146"/>
      <c r="GY113" s="146"/>
      <c r="GZ113" s="146"/>
      <c r="HA113" s="146"/>
      <c r="HB113" s="146"/>
      <c r="HC113" s="146"/>
      <c r="HD113" s="146"/>
      <c r="HE113" s="146"/>
    </row>
    <row r="114" spans="1:213" s="126" customFormat="1" ht="18">
      <c r="A114" s="125" t="str">
        <f t="shared" si="29"/>
        <v>6.2.1</v>
      </c>
      <c r="B114" s="134" t="s">
        <v>59</v>
      </c>
      <c r="C114" s="126" t="s">
        <v>24</v>
      </c>
      <c r="D114" s="135"/>
      <c r="E114" s="127">
        <f>F24+1</f>
        <v>42928</v>
      </c>
      <c r="F114" s="128">
        <f>E27-1</f>
        <v>43507</v>
      </c>
      <c r="G114" s="129">
        <f>F114-E114</f>
        <v>579</v>
      </c>
      <c r="H114" s="130">
        <v>0.99</v>
      </c>
      <c r="I114" s="131">
        <f t="shared" ref="I114" si="74">IF(OR(F114=0,E114=0),0,NETWORKDAYS(E114,F114))</f>
        <v>414</v>
      </c>
      <c r="J114" s="132"/>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3"/>
      <c r="AY114" s="133"/>
      <c r="AZ114" s="133"/>
      <c r="BA114" s="133"/>
      <c r="BB114" s="133"/>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3"/>
      <c r="CE114" s="133"/>
      <c r="CF114" s="133"/>
      <c r="CG114" s="133"/>
      <c r="CH114" s="133"/>
      <c r="CI114" s="133"/>
      <c r="CJ114" s="133"/>
      <c r="CK114" s="133"/>
      <c r="CL114" s="133"/>
      <c r="CM114" s="133"/>
      <c r="CN114" s="133"/>
      <c r="CO114" s="133"/>
      <c r="CP114" s="133"/>
      <c r="CQ114" s="133"/>
      <c r="CR114" s="133"/>
      <c r="CS114" s="133"/>
      <c r="CT114" s="133"/>
      <c r="CU114" s="133"/>
      <c r="CV114" s="133"/>
      <c r="CW114" s="133"/>
      <c r="CX114" s="133"/>
      <c r="CY114" s="133"/>
      <c r="CZ114" s="133"/>
      <c r="DA114" s="133"/>
      <c r="DB114" s="133"/>
      <c r="DC114" s="133"/>
      <c r="DD114" s="133"/>
      <c r="DE114" s="133"/>
      <c r="DF114" s="133"/>
      <c r="DG114" s="133"/>
      <c r="DH114" s="133"/>
      <c r="DI114" s="133"/>
      <c r="DJ114" s="133"/>
      <c r="DK114" s="133"/>
      <c r="DL114" s="133"/>
      <c r="DM114" s="133"/>
      <c r="DN114" s="133"/>
      <c r="DO114" s="133"/>
      <c r="DP114" s="133"/>
      <c r="DQ114" s="133"/>
      <c r="DR114" s="133"/>
      <c r="DS114" s="133"/>
      <c r="DT114" s="133"/>
      <c r="DU114" s="133"/>
      <c r="DV114" s="133"/>
      <c r="DW114" s="133"/>
      <c r="DX114" s="133"/>
      <c r="DY114" s="133"/>
      <c r="DZ114" s="133"/>
      <c r="EA114" s="133"/>
      <c r="EB114" s="133"/>
      <c r="EC114" s="133"/>
      <c r="ED114" s="133"/>
      <c r="EE114" s="133"/>
      <c r="EF114" s="133"/>
      <c r="EG114" s="133"/>
      <c r="EH114" s="133"/>
      <c r="EI114" s="133"/>
      <c r="EJ114" s="133"/>
      <c r="EK114" s="133"/>
      <c r="EL114" s="133"/>
      <c r="EM114" s="133"/>
      <c r="EN114" s="133"/>
      <c r="EO114" s="133"/>
      <c r="EP114" s="133"/>
      <c r="EQ114" s="133"/>
      <c r="ER114" s="133"/>
      <c r="ES114" s="133"/>
      <c r="ET114" s="133"/>
      <c r="EU114" s="133"/>
      <c r="EV114" s="133"/>
      <c r="EW114" s="133"/>
      <c r="EX114" s="133"/>
      <c r="EY114" s="133"/>
      <c r="EZ114" s="133"/>
      <c r="FA114" s="133"/>
      <c r="FB114" s="133"/>
      <c r="FC114" s="133"/>
      <c r="FD114" s="133"/>
      <c r="FE114" s="133"/>
      <c r="FF114" s="133"/>
      <c r="FG114" s="133"/>
      <c r="FH114" s="133"/>
      <c r="FI114" s="133"/>
      <c r="FJ114" s="133"/>
      <c r="FK114" s="133"/>
      <c r="FL114" s="133"/>
      <c r="FM114" s="133"/>
      <c r="FN114" s="133"/>
      <c r="FO114" s="133"/>
      <c r="FP114" s="133"/>
      <c r="FQ114" s="133"/>
      <c r="FR114" s="133"/>
      <c r="FS114" s="133"/>
      <c r="FT114" s="133"/>
      <c r="FU114" s="133"/>
      <c r="FV114" s="133"/>
      <c r="FW114" s="133"/>
      <c r="FX114" s="133"/>
      <c r="FY114" s="133"/>
      <c r="FZ114" s="133"/>
      <c r="GA114" s="133"/>
      <c r="GB114" s="133"/>
      <c r="GC114" s="133"/>
      <c r="GD114" s="133"/>
      <c r="GE114" s="133"/>
      <c r="GF114" s="133"/>
      <c r="GG114" s="133"/>
      <c r="GH114" s="133"/>
      <c r="GI114" s="133"/>
      <c r="GJ114" s="133"/>
      <c r="GK114" s="133"/>
      <c r="GL114" s="133"/>
      <c r="GM114" s="133"/>
      <c r="GN114" s="133"/>
      <c r="GO114" s="133"/>
      <c r="GP114" s="133"/>
      <c r="GQ114" s="133"/>
      <c r="GR114" s="133"/>
      <c r="GS114" s="133"/>
      <c r="GT114" s="133"/>
      <c r="GU114" s="133"/>
      <c r="GV114" s="133"/>
      <c r="GW114" s="133"/>
      <c r="GX114" s="133"/>
      <c r="GY114" s="133"/>
      <c r="GZ114" s="133"/>
      <c r="HA114" s="133"/>
      <c r="HB114" s="133"/>
      <c r="HC114" s="133"/>
      <c r="HD114" s="133"/>
      <c r="HE114" s="133"/>
    </row>
    <row r="115" spans="1:213" s="126" customFormat="1" ht="18">
      <c r="A115" s="125" t="str">
        <f t="shared" si="29"/>
        <v>6.2.2</v>
      </c>
      <c r="B115" s="134" t="s">
        <v>60</v>
      </c>
      <c r="C115" s="126" t="s">
        <v>24</v>
      </c>
      <c r="D115" s="135"/>
      <c r="E115" s="127">
        <f>F114+1</f>
        <v>43508</v>
      </c>
      <c r="F115" s="152">
        <f>IF(ISBLANK(E115)," - ",IF(G115=0,E115,E115+G115-1))</f>
        <v>43521</v>
      </c>
      <c r="G115" s="129">
        <v>14</v>
      </c>
      <c r="H115" s="130">
        <v>0</v>
      </c>
      <c r="I115" s="131">
        <f t="shared" ref="I115" si="75">IF(OR(F115=0,E115=0),0,NETWORKDAYS(E115,F115))</f>
        <v>10</v>
      </c>
      <c r="J115" s="132"/>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3"/>
      <c r="AY115" s="133"/>
      <c r="AZ115" s="133"/>
      <c r="BA115" s="133"/>
      <c r="BB115" s="133"/>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3"/>
      <c r="CE115" s="133"/>
      <c r="CF115" s="133"/>
      <c r="CG115" s="133"/>
      <c r="CH115" s="133"/>
      <c r="CI115" s="133"/>
      <c r="CJ115" s="133"/>
      <c r="CK115" s="133"/>
      <c r="CL115" s="133"/>
      <c r="CM115" s="133"/>
      <c r="CN115" s="133"/>
      <c r="CO115" s="133"/>
      <c r="CP115" s="133"/>
      <c r="CQ115" s="133"/>
      <c r="CR115" s="133"/>
      <c r="CS115" s="133"/>
      <c r="CT115" s="133"/>
      <c r="CU115" s="133"/>
      <c r="CV115" s="133"/>
      <c r="CW115" s="133"/>
      <c r="CX115" s="133"/>
      <c r="CY115" s="133"/>
      <c r="CZ115" s="133"/>
      <c r="DA115" s="133"/>
      <c r="DB115" s="133"/>
      <c r="DC115" s="133"/>
      <c r="DD115" s="133"/>
      <c r="DE115" s="133"/>
      <c r="DF115" s="133"/>
      <c r="DG115" s="133"/>
      <c r="DH115" s="133"/>
      <c r="DI115" s="133"/>
      <c r="DJ115" s="133"/>
      <c r="DK115" s="133"/>
      <c r="DL115" s="133"/>
      <c r="DM115" s="133"/>
      <c r="DN115" s="133"/>
      <c r="DO115" s="133"/>
      <c r="DP115" s="133"/>
      <c r="DQ115" s="133"/>
      <c r="DR115" s="133"/>
      <c r="DS115" s="133"/>
      <c r="DT115" s="133"/>
      <c r="DU115" s="133"/>
      <c r="DV115" s="133"/>
      <c r="DW115" s="133"/>
      <c r="DX115" s="133"/>
      <c r="DY115" s="133"/>
      <c r="DZ115" s="133"/>
      <c r="EA115" s="133"/>
      <c r="EB115" s="133"/>
      <c r="EC115" s="133"/>
      <c r="ED115" s="133"/>
      <c r="EE115" s="133"/>
      <c r="EF115" s="133"/>
      <c r="EG115" s="133"/>
      <c r="EH115" s="133"/>
      <c r="EI115" s="133"/>
      <c r="EJ115" s="133"/>
      <c r="EK115" s="133"/>
      <c r="EL115" s="133"/>
      <c r="EM115" s="133"/>
      <c r="EN115" s="133"/>
      <c r="EO115" s="133"/>
      <c r="EP115" s="133"/>
      <c r="EQ115" s="133"/>
      <c r="ER115" s="133"/>
      <c r="ES115" s="133"/>
      <c r="ET115" s="133"/>
      <c r="EU115" s="133"/>
      <c r="EV115" s="133"/>
      <c r="EW115" s="133"/>
      <c r="EX115" s="133"/>
      <c r="EY115" s="133"/>
      <c r="EZ115" s="133"/>
      <c r="FA115" s="133"/>
      <c r="FB115" s="133"/>
      <c r="FC115" s="133"/>
      <c r="FD115" s="133"/>
      <c r="FE115" s="133"/>
      <c r="FF115" s="133"/>
      <c r="FG115" s="133"/>
      <c r="FH115" s="133"/>
      <c r="FI115" s="133"/>
      <c r="FJ115" s="133"/>
      <c r="FK115" s="133"/>
      <c r="FL115" s="133"/>
      <c r="FM115" s="133"/>
      <c r="FN115" s="133"/>
      <c r="FO115" s="133"/>
      <c r="FP115" s="133"/>
      <c r="FQ115" s="133"/>
      <c r="FR115" s="133"/>
      <c r="FS115" s="133"/>
      <c r="FT115" s="133"/>
      <c r="FU115" s="133"/>
      <c r="FV115" s="133"/>
      <c r="FW115" s="133"/>
      <c r="FX115" s="133"/>
      <c r="FY115" s="133"/>
      <c r="FZ115" s="133"/>
      <c r="GA115" s="133"/>
      <c r="GB115" s="133"/>
      <c r="GC115" s="133"/>
      <c r="GD115" s="133"/>
      <c r="GE115" s="133"/>
      <c r="GF115" s="133"/>
      <c r="GG115" s="133"/>
      <c r="GH115" s="133"/>
      <c r="GI115" s="133"/>
      <c r="GJ115" s="133"/>
      <c r="GK115" s="133"/>
      <c r="GL115" s="133"/>
      <c r="GM115" s="133"/>
      <c r="GN115" s="133"/>
      <c r="GO115" s="133"/>
      <c r="GP115" s="133"/>
      <c r="GQ115" s="133"/>
      <c r="GR115" s="133"/>
      <c r="GS115" s="133"/>
      <c r="GT115" s="133"/>
      <c r="GU115" s="133"/>
      <c r="GV115" s="133"/>
      <c r="GW115" s="133"/>
      <c r="GX115" s="133"/>
      <c r="GY115" s="133"/>
      <c r="GZ115" s="133"/>
      <c r="HA115" s="133"/>
      <c r="HB115" s="133"/>
      <c r="HC115" s="133"/>
      <c r="HD115" s="133"/>
      <c r="HE115" s="133"/>
    </row>
    <row r="116" spans="1:213" s="138" customFormat="1" ht="18">
      <c r="A116" s="125" t="str">
        <f t="shared" si="29"/>
        <v>6.2.3</v>
      </c>
      <c r="B116" s="134" t="s">
        <v>42</v>
      </c>
      <c r="C116" s="126" t="s">
        <v>24</v>
      </c>
      <c r="D116" s="135"/>
      <c r="E116" s="127">
        <f>F115+1</f>
        <v>43522</v>
      </c>
      <c r="F116" s="152">
        <f>IF(ISBLANK(E116)," - ",IF(G116=0,E116,E116+G116-1))</f>
        <v>43549</v>
      </c>
      <c r="G116" s="129">
        <f>4*7</f>
        <v>28</v>
      </c>
      <c r="H116" s="130">
        <v>0</v>
      </c>
      <c r="I116" s="131">
        <f t="shared" ref="I116" si="76">IF(OR(F116=0,E116=0),0,NETWORKDAYS(E116,F116))</f>
        <v>20</v>
      </c>
      <c r="J116" s="132"/>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c r="EI116" s="133"/>
      <c r="EJ116" s="133"/>
      <c r="EK116" s="133"/>
      <c r="EL116" s="133"/>
      <c r="EM116" s="133"/>
      <c r="EN116" s="133"/>
      <c r="EO116" s="133"/>
      <c r="EP116" s="133"/>
      <c r="EQ116" s="133"/>
      <c r="ER116" s="133"/>
      <c r="ES116" s="133"/>
      <c r="ET116" s="133"/>
      <c r="EU116" s="133"/>
      <c r="EV116" s="133"/>
      <c r="EW116" s="133"/>
      <c r="EX116" s="133"/>
      <c r="EY116" s="133"/>
      <c r="EZ116" s="133"/>
      <c r="FA116" s="133"/>
      <c r="FB116" s="133"/>
      <c r="FC116" s="133"/>
      <c r="FD116" s="133"/>
      <c r="FE116" s="133"/>
      <c r="FF116" s="133"/>
      <c r="FG116" s="133"/>
      <c r="FH116" s="133"/>
      <c r="FI116" s="133"/>
      <c r="FJ116" s="133"/>
      <c r="FK116" s="133"/>
      <c r="FL116" s="133"/>
      <c r="FM116" s="133"/>
      <c r="FN116" s="133"/>
      <c r="FO116" s="133"/>
      <c r="FP116" s="133"/>
      <c r="FQ116" s="133"/>
      <c r="FR116" s="133"/>
      <c r="FS116" s="133"/>
      <c r="FT116" s="133"/>
      <c r="FU116" s="133"/>
      <c r="FV116" s="133"/>
      <c r="FW116" s="133"/>
      <c r="FX116" s="133"/>
      <c r="FY116" s="133"/>
      <c r="FZ116" s="133"/>
      <c r="GA116" s="133"/>
      <c r="GB116" s="133"/>
      <c r="GC116" s="133"/>
      <c r="GD116" s="133"/>
      <c r="GE116" s="133"/>
      <c r="GF116" s="133"/>
      <c r="GG116" s="133"/>
      <c r="GH116" s="133"/>
      <c r="GI116" s="133"/>
      <c r="GJ116" s="133"/>
      <c r="GK116" s="133"/>
      <c r="GL116" s="133"/>
      <c r="GM116" s="133"/>
      <c r="GN116" s="133"/>
      <c r="GO116" s="133"/>
      <c r="GP116" s="133"/>
      <c r="GQ116" s="133"/>
      <c r="GR116" s="133"/>
      <c r="GS116" s="133"/>
      <c r="GT116" s="133"/>
      <c r="GU116" s="133"/>
      <c r="GV116" s="133"/>
      <c r="GW116" s="133"/>
      <c r="GX116" s="133"/>
      <c r="GY116" s="133"/>
      <c r="GZ116" s="133"/>
      <c r="HA116" s="133"/>
      <c r="HB116" s="133"/>
      <c r="HC116" s="133"/>
      <c r="HD116" s="133"/>
      <c r="HE116" s="133"/>
    </row>
    <row r="117" spans="1:213" s="13" customFormat="1" ht="18">
      <c r="A117" s="125" t="str">
        <f t="shared" si="29"/>
        <v>6.2.4</v>
      </c>
      <c r="B117" s="134" t="s">
        <v>61</v>
      </c>
      <c r="C117" s="126" t="s">
        <v>24</v>
      </c>
      <c r="D117" s="135"/>
      <c r="E117" s="127">
        <f>F116+1</f>
        <v>43550</v>
      </c>
      <c r="F117" s="152">
        <f>IF(ISBLANK(E117)," - ",IF(G117=0,E117,E117+G117-1))</f>
        <v>43563</v>
      </c>
      <c r="G117" s="129">
        <v>14</v>
      </c>
      <c r="H117" s="130">
        <v>0</v>
      </c>
      <c r="I117" s="131">
        <f t="shared" ref="I117" si="77">IF(OR(F117=0,E117=0),0,NETWORKDAYS(E117,F117))</f>
        <v>10</v>
      </c>
      <c r="J117" s="132"/>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c r="GJ117" s="133"/>
      <c r="GK117" s="133"/>
      <c r="GL117" s="133"/>
      <c r="GM117" s="133"/>
      <c r="GN117" s="133"/>
      <c r="GO117" s="133"/>
      <c r="GP117" s="133"/>
      <c r="GQ117" s="133"/>
      <c r="GR117" s="133"/>
      <c r="GS117" s="133"/>
      <c r="GT117" s="133"/>
      <c r="GU117" s="133"/>
      <c r="GV117" s="133"/>
      <c r="GW117" s="133"/>
      <c r="GX117" s="133"/>
      <c r="GY117" s="133"/>
      <c r="GZ117" s="133"/>
      <c r="HA117" s="133"/>
      <c r="HB117" s="133"/>
      <c r="HC117" s="133"/>
      <c r="HD117" s="133"/>
      <c r="HE117" s="133"/>
    </row>
    <row r="118" spans="1:213" s="13" customFormat="1" ht="18">
      <c r="A118" s="125" t="str">
        <f t="shared" si="29"/>
        <v>6.2.5</v>
      </c>
      <c r="B118" s="173" t="s">
        <v>39</v>
      </c>
      <c r="C118" s="126" t="s">
        <v>57</v>
      </c>
      <c r="D118" s="135"/>
      <c r="E118" s="127">
        <f>F117+1</f>
        <v>43564</v>
      </c>
      <c r="F118" s="152">
        <f>IF(ISBLANK(E118)," - ",IF(G118=0,E118,E118+G118-1))</f>
        <v>43564</v>
      </c>
      <c r="G118" s="129">
        <v>1</v>
      </c>
      <c r="H118" s="130">
        <v>0</v>
      </c>
      <c r="I118" s="131">
        <f t="shared" ref="I118" si="78">IF(OR(F118=0,E118=0),0,NETWORKDAYS(E118,F118))</f>
        <v>1</v>
      </c>
      <c r="J118" s="132"/>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c r="GJ118" s="133"/>
      <c r="GK118" s="133"/>
      <c r="GL118" s="133"/>
      <c r="GM118" s="133"/>
      <c r="GN118" s="133"/>
      <c r="GO118" s="133"/>
      <c r="GP118" s="133"/>
      <c r="GQ118" s="133"/>
      <c r="GR118" s="133"/>
      <c r="GS118" s="133"/>
      <c r="GT118" s="133"/>
      <c r="GU118" s="133"/>
      <c r="GV118" s="133"/>
      <c r="GW118" s="133"/>
      <c r="GX118" s="133"/>
      <c r="GY118" s="133"/>
      <c r="GZ118" s="133"/>
      <c r="HA118" s="133"/>
      <c r="HB118" s="133"/>
      <c r="HC118" s="133"/>
      <c r="HD118" s="133"/>
      <c r="HE118" s="133"/>
    </row>
    <row r="119" spans="1:213" s="126" customFormat="1" ht="18">
      <c r="A119" s="125" t="str">
        <f t="shared" si="29"/>
        <v>6.2.6</v>
      </c>
      <c r="B119" s="134" t="s">
        <v>52</v>
      </c>
      <c r="C119" s="231" t="s">
        <v>57</v>
      </c>
      <c r="D119" s="135"/>
      <c r="E119" s="127">
        <f>E16</f>
        <v>43673</v>
      </c>
      <c r="F119" s="152">
        <f>IF(ISBLANK(E119)," - ",IF(G119=0,E119,E119+G119-1))</f>
        <v>43679</v>
      </c>
      <c r="G119" s="129">
        <f>G16</f>
        <v>7</v>
      </c>
      <c r="H119" s="130">
        <v>0</v>
      </c>
      <c r="I119" s="131">
        <f t="shared" ref="I119" si="79">IF(OR(F119=0,E119=0),0,NETWORKDAYS(E119,F119))</f>
        <v>5</v>
      </c>
      <c r="J119" s="132"/>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c r="AV119" s="133"/>
      <c r="AW119" s="133"/>
      <c r="AX119" s="133"/>
      <c r="AY119" s="133"/>
      <c r="AZ119" s="133"/>
      <c r="BA119" s="133"/>
      <c r="BB119" s="133"/>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3"/>
      <c r="CE119" s="133"/>
      <c r="CF119" s="133"/>
      <c r="CG119" s="133"/>
      <c r="CH119" s="133"/>
      <c r="CI119" s="133"/>
      <c r="CJ119" s="133"/>
      <c r="CK119" s="133"/>
      <c r="CL119" s="133"/>
      <c r="CM119" s="133"/>
      <c r="CN119" s="133"/>
      <c r="CO119" s="133"/>
      <c r="CP119" s="133"/>
      <c r="CQ119" s="133"/>
      <c r="CR119" s="133"/>
      <c r="CS119" s="133"/>
      <c r="CT119" s="133"/>
      <c r="CU119" s="133"/>
      <c r="CV119" s="133"/>
      <c r="CW119" s="133"/>
      <c r="CX119" s="133"/>
      <c r="CY119" s="133"/>
      <c r="CZ119" s="133"/>
      <c r="DA119" s="133"/>
      <c r="DB119" s="133"/>
      <c r="DC119" s="133"/>
      <c r="DD119" s="133"/>
      <c r="DE119" s="133"/>
      <c r="DF119" s="133"/>
      <c r="DG119" s="133"/>
      <c r="DH119" s="133"/>
      <c r="DI119" s="133"/>
      <c r="DJ119" s="133"/>
      <c r="DK119" s="133"/>
      <c r="DL119" s="133"/>
      <c r="DM119" s="133"/>
      <c r="DN119" s="133"/>
      <c r="DO119" s="133"/>
      <c r="DP119" s="133"/>
      <c r="DQ119" s="133"/>
      <c r="DR119" s="133"/>
      <c r="DS119" s="133"/>
      <c r="DT119" s="133"/>
      <c r="DU119" s="133"/>
      <c r="DV119" s="133"/>
      <c r="DW119" s="133"/>
      <c r="DX119" s="133"/>
      <c r="DY119" s="133"/>
      <c r="DZ119" s="133"/>
      <c r="EA119" s="133"/>
      <c r="EB119" s="133"/>
      <c r="EC119" s="133"/>
      <c r="ED119" s="133"/>
      <c r="EE119" s="133"/>
      <c r="EF119" s="133"/>
      <c r="EG119" s="133"/>
      <c r="EH119" s="133"/>
      <c r="EI119" s="133"/>
      <c r="EJ119" s="133"/>
      <c r="EK119" s="133"/>
      <c r="EL119" s="133"/>
      <c r="EM119" s="133"/>
      <c r="EN119" s="133"/>
      <c r="EO119" s="133"/>
      <c r="EP119" s="133"/>
      <c r="EQ119" s="133"/>
      <c r="ER119" s="133"/>
      <c r="ES119" s="133"/>
      <c r="ET119" s="133"/>
      <c r="EU119" s="133"/>
      <c r="EV119" s="133"/>
      <c r="EW119" s="133"/>
      <c r="EX119" s="133"/>
      <c r="EY119" s="133"/>
      <c r="EZ119" s="133"/>
      <c r="FA119" s="133"/>
      <c r="FB119" s="133"/>
      <c r="FC119" s="133"/>
      <c r="FD119" s="133"/>
      <c r="FE119" s="133"/>
      <c r="FF119" s="133"/>
      <c r="FG119" s="133"/>
      <c r="FH119" s="133"/>
      <c r="FI119" s="133"/>
      <c r="FJ119" s="133"/>
      <c r="FK119" s="133"/>
      <c r="FL119" s="133"/>
      <c r="FM119" s="133"/>
      <c r="FN119" s="133"/>
      <c r="FO119" s="133"/>
      <c r="FP119" s="133"/>
      <c r="FQ119" s="133"/>
      <c r="FR119" s="133"/>
      <c r="FS119" s="133"/>
      <c r="FT119" s="133"/>
      <c r="FU119" s="133"/>
      <c r="FV119" s="133"/>
      <c r="FW119" s="133"/>
      <c r="FX119" s="133"/>
      <c r="FY119" s="133"/>
      <c r="FZ119" s="133"/>
      <c r="GA119" s="133"/>
      <c r="GB119" s="133"/>
      <c r="GC119" s="133"/>
      <c r="GD119" s="133"/>
      <c r="GE119" s="133"/>
      <c r="GF119" s="133"/>
      <c r="GG119" s="133"/>
      <c r="GH119" s="133"/>
      <c r="GI119" s="133"/>
      <c r="GJ119" s="133"/>
      <c r="GK119" s="133"/>
      <c r="GL119" s="133"/>
      <c r="GM119" s="133"/>
      <c r="GN119" s="133"/>
      <c r="GO119" s="133"/>
      <c r="GP119" s="133"/>
      <c r="GQ119" s="133"/>
      <c r="GR119" s="133"/>
      <c r="GS119" s="133"/>
      <c r="GT119" s="133"/>
      <c r="GU119" s="133"/>
      <c r="GV119" s="133"/>
      <c r="GW119" s="133"/>
      <c r="GX119" s="133"/>
      <c r="GY119" s="133"/>
      <c r="GZ119" s="133"/>
      <c r="HA119" s="133"/>
      <c r="HB119" s="133"/>
      <c r="HC119" s="133"/>
      <c r="HD119" s="133"/>
      <c r="HE119" s="133"/>
    </row>
    <row r="120" spans="1:213" s="126" customFormat="1" ht="18">
      <c r="A120" s="125" t="str">
        <f t="shared" si="29"/>
        <v>6.2.7</v>
      </c>
      <c r="B120" s="134" t="s">
        <v>51</v>
      </c>
      <c r="C120" s="231" t="s">
        <v>57</v>
      </c>
      <c r="D120" s="135"/>
      <c r="E120" s="127">
        <f>E17</f>
        <v>43715</v>
      </c>
      <c r="F120" s="153">
        <f>F46</f>
        <v>43721</v>
      </c>
      <c r="G120" s="129">
        <f>G17</f>
        <v>7</v>
      </c>
      <c r="H120" s="130">
        <v>0</v>
      </c>
      <c r="I120" s="131">
        <f t="shared" ref="I120" si="80">IF(OR(F120=0,E120=0),0,NETWORKDAYS(E120,F120))</f>
        <v>5</v>
      </c>
      <c r="J120" s="132"/>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3"/>
      <c r="CE120" s="133"/>
      <c r="CF120" s="133"/>
      <c r="CG120" s="133"/>
      <c r="CH120" s="133"/>
      <c r="CI120" s="133"/>
      <c r="CJ120" s="133"/>
      <c r="CK120" s="133"/>
      <c r="CL120" s="133"/>
      <c r="CM120" s="133"/>
      <c r="CN120" s="133"/>
      <c r="CO120" s="133"/>
      <c r="CP120" s="133"/>
      <c r="CQ120" s="133"/>
      <c r="CR120" s="133"/>
      <c r="CS120" s="133"/>
      <c r="CT120" s="133"/>
      <c r="CU120" s="133"/>
      <c r="CV120" s="133"/>
      <c r="CW120" s="133"/>
      <c r="CX120" s="133"/>
      <c r="CY120" s="133"/>
      <c r="CZ120" s="133"/>
      <c r="DA120" s="133"/>
      <c r="DB120" s="133"/>
      <c r="DC120" s="133"/>
      <c r="DD120" s="133"/>
      <c r="DE120" s="133"/>
      <c r="DF120" s="133"/>
      <c r="DG120" s="133"/>
      <c r="DH120" s="133"/>
      <c r="DI120" s="133"/>
      <c r="DJ120" s="133"/>
      <c r="DK120" s="133"/>
      <c r="DL120" s="133"/>
      <c r="DM120" s="133"/>
      <c r="DN120" s="133"/>
      <c r="DO120" s="133"/>
      <c r="DP120" s="133"/>
      <c r="DQ120" s="133"/>
      <c r="DR120" s="133"/>
      <c r="DS120" s="133"/>
      <c r="DT120" s="133"/>
      <c r="DU120" s="133"/>
      <c r="DV120" s="133"/>
      <c r="DW120" s="133"/>
      <c r="DX120" s="133"/>
      <c r="DY120" s="133"/>
      <c r="DZ120" s="133"/>
      <c r="EA120" s="133"/>
      <c r="EB120" s="133"/>
      <c r="EC120" s="133"/>
      <c r="ED120" s="133"/>
      <c r="EE120" s="133"/>
      <c r="EF120" s="133"/>
      <c r="EG120" s="133"/>
      <c r="EH120" s="133"/>
      <c r="EI120" s="133"/>
      <c r="EJ120" s="133"/>
      <c r="EK120" s="133"/>
      <c r="EL120" s="133"/>
      <c r="EM120" s="133"/>
      <c r="EN120" s="133"/>
      <c r="EO120" s="133"/>
      <c r="EP120" s="133"/>
      <c r="EQ120" s="133"/>
      <c r="ER120" s="133"/>
      <c r="ES120" s="133"/>
      <c r="ET120" s="133"/>
      <c r="EU120" s="133"/>
      <c r="EV120" s="133"/>
      <c r="EW120" s="133"/>
      <c r="EX120" s="133"/>
      <c r="EY120" s="133"/>
      <c r="EZ120" s="133"/>
      <c r="FA120" s="133"/>
      <c r="FB120" s="133"/>
      <c r="FC120" s="133"/>
      <c r="FD120" s="133"/>
      <c r="FE120" s="133"/>
      <c r="FF120" s="133"/>
      <c r="FG120" s="133"/>
      <c r="FH120" s="133"/>
      <c r="FI120" s="133"/>
      <c r="FJ120" s="133"/>
      <c r="FK120" s="133"/>
      <c r="FL120" s="133"/>
      <c r="FM120" s="133"/>
      <c r="FN120" s="133"/>
      <c r="FO120" s="133"/>
      <c r="FP120" s="133"/>
      <c r="FQ120" s="133"/>
      <c r="FR120" s="133"/>
      <c r="FS120" s="133"/>
      <c r="FT120" s="133"/>
      <c r="FU120" s="133"/>
      <c r="FV120" s="133"/>
      <c r="FW120" s="133"/>
      <c r="FX120" s="133"/>
      <c r="FY120" s="133"/>
      <c r="FZ120" s="133"/>
      <c r="GA120" s="133"/>
      <c r="GB120" s="133"/>
      <c r="GC120" s="133"/>
      <c r="GD120" s="133"/>
      <c r="GE120" s="133"/>
      <c r="GF120" s="133"/>
      <c r="GG120" s="133"/>
      <c r="GH120" s="133"/>
      <c r="GI120" s="133"/>
      <c r="GJ120" s="133"/>
      <c r="GK120" s="133"/>
      <c r="GL120" s="133"/>
      <c r="GM120" s="133"/>
      <c r="GN120" s="133"/>
      <c r="GO120" s="133"/>
      <c r="GP120" s="133"/>
      <c r="GQ120" s="133"/>
      <c r="GR120" s="133"/>
      <c r="GS120" s="133"/>
      <c r="GT120" s="133"/>
      <c r="GU120" s="133"/>
      <c r="GV120" s="133"/>
      <c r="GW120" s="133"/>
      <c r="GX120" s="133"/>
      <c r="GY120" s="133"/>
      <c r="GZ120" s="133"/>
      <c r="HA120" s="133"/>
      <c r="HB120" s="133"/>
      <c r="HC120" s="133"/>
      <c r="HD120" s="133"/>
      <c r="HE120" s="133"/>
    </row>
    <row r="121" spans="1:213" s="126" customFormat="1" ht="18">
      <c r="A121"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6.3</v>
      </c>
      <c r="B121" s="137" t="s">
        <v>67</v>
      </c>
      <c r="C121" s="138"/>
      <c r="D121" s="139"/>
      <c r="E121" s="140"/>
      <c r="F121" s="141"/>
      <c r="G121" s="149"/>
      <c r="H121" s="143"/>
      <c r="I121" s="144"/>
      <c r="J121" s="145"/>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c r="EO121" s="146"/>
      <c r="EP121" s="146"/>
      <c r="EQ121" s="146"/>
      <c r="ER121" s="146"/>
      <c r="ES121" s="146"/>
      <c r="ET121" s="146"/>
      <c r="EU121" s="146"/>
      <c r="EV121" s="146"/>
      <c r="EW121" s="146"/>
      <c r="EX121" s="146"/>
      <c r="EY121" s="146"/>
      <c r="EZ121" s="146"/>
      <c r="FA121" s="146"/>
      <c r="FB121" s="14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146"/>
      <c r="GA121" s="146"/>
      <c r="GB121" s="146"/>
      <c r="GC121" s="146"/>
      <c r="GD121" s="146"/>
      <c r="GE121" s="146"/>
      <c r="GF121" s="146"/>
      <c r="GG121" s="146"/>
      <c r="GH121" s="146"/>
      <c r="GI121" s="146"/>
      <c r="GJ121" s="146"/>
      <c r="GK121" s="146"/>
      <c r="GL121" s="146"/>
      <c r="GM121" s="146"/>
      <c r="GN121" s="146"/>
      <c r="GO121" s="146"/>
      <c r="GP121" s="146"/>
      <c r="GQ121" s="146"/>
      <c r="GR121" s="146"/>
      <c r="GS121" s="146"/>
      <c r="GT121" s="146"/>
      <c r="GU121" s="146"/>
      <c r="GV121" s="146"/>
      <c r="GW121" s="146"/>
      <c r="GX121" s="146"/>
      <c r="GY121" s="146"/>
      <c r="GZ121" s="146"/>
      <c r="HA121" s="146"/>
      <c r="HB121" s="146"/>
      <c r="HC121" s="146"/>
      <c r="HD121" s="146"/>
      <c r="HE121" s="146"/>
    </row>
    <row r="122" spans="1:213" s="126" customFormat="1" ht="18">
      <c r="A122"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6.4</v>
      </c>
      <c r="B122" s="16" t="s">
        <v>63</v>
      </c>
      <c r="C122" s="13" t="s">
        <v>65</v>
      </c>
      <c r="D122" s="14"/>
      <c r="E122" s="84">
        <v>43109</v>
      </c>
      <c r="F122" s="80">
        <f t="shared" ref="F122:F127" si="81">IF(ISBLANK(E122)," - ",IF(G122=0,E122,E122+G122-1))</f>
        <v>43109</v>
      </c>
      <c r="G122" s="34">
        <v>0</v>
      </c>
      <c r="H122" s="35">
        <v>1</v>
      </c>
      <c r="I122" s="103">
        <f>IF(OR(F122=0,E122=0),0,NETWORKDAYS(E122,F122))</f>
        <v>1</v>
      </c>
      <c r="J122" s="93"/>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row>
    <row r="123" spans="1:213" s="126" customFormat="1" ht="18">
      <c r="A123"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6.5</v>
      </c>
      <c r="B123" s="16" t="s">
        <v>66</v>
      </c>
      <c r="C123" s="13" t="s">
        <v>65</v>
      </c>
      <c r="D123" s="14"/>
      <c r="E123" s="84"/>
      <c r="F123" s="80"/>
      <c r="G123" s="34"/>
      <c r="H123" s="35"/>
      <c r="I123" s="103"/>
      <c r="J123" s="93"/>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row>
    <row r="124" spans="1:213" s="126" customFormat="1" ht="18">
      <c r="A124" s="125" t="str">
        <f t="shared" ref="A124:A129" si="82">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6.5.1</v>
      </c>
      <c r="B124" s="134" t="s">
        <v>68</v>
      </c>
      <c r="C124" s="126" t="s">
        <v>65</v>
      </c>
      <c r="D124" s="135"/>
      <c r="E124" s="127">
        <f>F27+1</f>
        <v>43509</v>
      </c>
      <c r="F124" s="152">
        <f t="shared" si="81"/>
        <v>43522</v>
      </c>
      <c r="G124" s="129">
        <v>14</v>
      </c>
      <c r="H124" s="130">
        <v>0</v>
      </c>
      <c r="I124" s="131">
        <f t="shared" ref="I124:I127" si="83">IF(OR(F124=0,E124=0),0,NETWORKDAYS(E124,F124))</f>
        <v>10</v>
      </c>
      <c r="J124" s="132"/>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c r="DK124" s="133"/>
      <c r="DL124" s="133"/>
      <c r="DM124" s="133"/>
      <c r="DN124" s="133"/>
      <c r="DO124" s="133"/>
      <c r="DP124" s="133"/>
      <c r="DQ124" s="133"/>
      <c r="DR124" s="133"/>
      <c r="DS124" s="133"/>
      <c r="DT124" s="133"/>
      <c r="DU124" s="133"/>
      <c r="DV124" s="133"/>
      <c r="DW124" s="133"/>
      <c r="DX124" s="133"/>
      <c r="DY124" s="133"/>
      <c r="DZ124" s="133"/>
      <c r="EA124" s="133"/>
      <c r="EB124" s="133"/>
      <c r="EC124" s="133"/>
      <c r="ED124" s="133"/>
      <c r="EE124" s="133"/>
      <c r="EF124" s="133"/>
      <c r="EG124" s="133"/>
      <c r="EH124" s="133"/>
      <c r="EI124" s="133"/>
      <c r="EJ124" s="133"/>
      <c r="EK124" s="133"/>
      <c r="EL124" s="133"/>
      <c r="EM124" s="133"/>
      <c r="EN124" s="133"/>
      <c r="EO124" s="133"/>
      <c r="EP124" s="133"/>
      <c r="EQ124" s="133"/>
      <c r="ER124" s="133"/>
      <c r="ES124" s="133"/>
      <c r="ET124" s="133"/>
      <c r="EU124" s="133"/>
      <c r="EV124" s="133"/>
      <c r="EW124" s="133"/>
      <c r="EX124" s="133"/>
      <c r="EY124" s="133"/>
      <c r="EZ124" s="133"/>
      <c r="FA124" s="133"/>
      <c r="FB124" s="133"/>
      <c r="FC124" s="133"/>
      <c r="FD124" s="133"/>
      <c r="FE124" s="133"/>
      <c r="FF124" s="133"/>
      <c r="FG124" s="133"/>
      <c r="FH124" s="133"/>
      <c r="FI124" s="133"/>
      <c r="FJ124" s="133"/>
      <c r="FK124" s="133"/>
      <c r="FL124" s="133"/>
      <c r="FM124" s="133"/>
      <c r="FN124" s="133"/>
      <c r="FO124" s="133"/>
      <c r="FP124" s="133"/>
      <c r="FQ124" s="133"/>
      <c r="FR124" s="133"/>
      <c r="FS124" s="133"/>
      <c r="FT124" s="133"/>
      <c r="FU124" s="133"/>
      <c r="FV124" s="133"/>
      <c r="FW124" s="133"/>
      <c r="FX124" s="133"/>
      <c r="FY124" s="133"/>
      <c r="FZ124" s="133"/>
      <c r="GA124" s="133"/>
      <c r="GB124" s="133"/>
      <c r="GC124" s="133"/>
      <c r="GD124" s="133"/>
      <c r="GE124" s="133"/>
      <c r="GF124" s="133"/>
      <c r="GG124" s="133"/>
      <c r="GH124" s="133"/>
      <c r="GI124" s="133"/>
      <c r="GJ124" s="133"/>
      <c r="GK124" s="133"/>
      <c r="GL124" s="133"/>
      <c r="GM124" s="133"/>
      <c r="GN124" s="133"/>
      <c r="GO124" s="133"/>
      <c r="GP124" s="133"/>
      <c r="GQ124" s="133"/>
      <c r="GR124" s="133"/>
      <c r="GS124" s="133"/>
      <c r="GT124" s="133"/>
      <c r="GU124" s="133"/>
      <c r="GV124" s="133"/>
      <c r="GW124" s="133"/>
      <c r="GX124" s="133"/>
      <c r="GY124" s="133"/>
      <c r="GZ124" s="133"/>
      <c r="HA124" s="133"/>
      <c r="HB124" s="133"/>
      <c r="HC124" s="133"/>
      <c r="HD124" s="133"/>
      <c r="HE124" s="133"/>
    </row>
    <row r="125" spans="1:213" s="11" customFormat="1" ht="18">
      <c r="A125" s="125" t="str">
        <f t="shared" si="82"/>
        <v>6.5.2</v>
      </c>
      <c r="B125" s="134" t="s">
        <v>42</v>
      </c>
      <c r="C125" s="126" t="s">
        <v>65</v>
      </c>
      <c r="D125" s="135"/>
      <c r="E125" s="127">
        <f>F124+1</f>
        <v>43523</v>
      </c>
      <c r="F125" s="152">
        <f t="shared" si="81"/>
        <v>43606</v>
      </c>
      <c r="G125" s="129">
        <f>12*7</f>
        <v>84</v>
      </c>
      <c r="H125" s="130">
        <v>0</v>
      </c>
      <c r="I125" s="131">
        <f t="shared" ref="I125" si="84">IF(OR(F125=0,E125=0),0,NETWORKDAYS(E125,F125))</f>
        <v>60</v>
      </c>
      <c r="J125" s="132"/>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c r="GE125" s="133"/>
      <c r="GF125" s="133"/>
      <c r="GG125" s="133"/>
      <c r="GH125" s="133"/>
      <c r="GI125" s="133"/>
      <c r="GJ125" s="133"/>
      <c r="GK125" s="133"/>
      <c r="GL125" s="133"/>
      <c r="GM125" s="133"/>
      <c r="GN125" s="133"/>
      <c r="GO125" s="133"/>
      <c r="GP125" s="133"/>
      <c r="GQ125" s="133"/>
      <c r="GR125" s="133"/>
      <c r="GS125" s="133"/>
      <c r="GT125" s="133"/>
      <c r="GU125" s="133"/>
      <c r="GV125" s="133"/>
      <c r="GW125" s="133"/>
      <c r="GX125" s="133"/>
      <c r="GY125" s="133"/>
      <c r="GZ125" s="133"/>
      <c r="HA125" s="133"/>
      <c r="HB125" s="133"/>
      <c r="HC125" s="133"/>
      <c r="HD125" s="133"/>
      <c r="HE125" s="133"/>
    </row>
    <row r="126" spans="1:213" s="13" customFormat="1" ht="18">
      <c r="A126" s="125" t="str">
        <f t="shared" si="82"/>
        <v>6.5.3</v>
      </c>
      <c r="B126" s="134" t="s">
        <v>69</v>
      </c>
      <c r="C126" s="126" t="s">
        <v>65</v>
      </c>
      <c r="D126" s="135"/>
      <c r="E126" s="127">
        <f>F125+1</f>
        <v>43607</v>
      </c>
      <c r="F126" s="151">
        <f t="shared" si="81"/>
        <v>43613</v>
      </c>
      <c r="G126" s="129">
        <v>7</v>
      </c>
      <c r="H126" s="130">
        <v>0</v>
      </c>
      <c r="I126" s="131">
        <f t="shared" si="83"/>
        <v>5</v>
      </c>
      <c r="J126" s="132"/>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c r="GE126" s="133"/>
      <c r="GF126" s="133"/>
      <c r="GG126" s="133"/>
      <c r="GH126" s="133"/>
      <c r="GI126" s="133"/>
      <c r="GJ126" s="133"/>
      <c r="GK126" s="133"/>
      <c r="GL126" s="133"/>
      <c r="GM126" s="133"/>
      <c r="GN126" s="133"/>
      <c r="GO126" s="133"/>
      <c r="GP126" s="133"/>
      <c r="GQ126" s="133"/>
      <c r="GR126" s="133"/>
      <c r="GS126" s="133"/>
      <c r="GT126" s="133"/>
      <c r="GU126" s="133"/>
      <c r="GV126" s="133"/>
      <c r="GW126" s="133"/>
      <c r="GX126" s="133"/>
      <c r="GY126" s="133"/>
      <c r="GZ126" s="133"/>
      <c r="HA126" s="133"/>
      <c r="HB126" s="133"/>
      <c r="HC126" s="133"/>
      <c r="HD126" s="133"/>
      <c r="HE126" s="133"/>
    </row>
    <row r="127" spans="1:213" s="126" customFormat="1" ht="18">
      <c r="A127" s="125" t="str">
        <f t="shared" si="82"/>
        <v>6.5.4</v>
      </c>
      <c r="B127" s="134" t="s">
        <v>37</v>
      </c>
      <c r="C127" s="126" t="s">
        <v>65</v>
      </c>
      <c r="D127" s="135"/>
      <c r="E127" s="127">
        <f>F126+1</f>
        <v>43614</v>
      </c>
      <c r="F127" s="152">
        <f t="shared" si="81"/>
        <v>43620</v>
      </c>
      <c r="G127" s="129">
        <v>7</v>
      </c>
      <c r="H127" s="130">
        <v>0</v>
      </c>
      <c r="I127" s="131">
        <f t="shared" si="83"/>
        <v>5</v>
      </c>
      <c r="J127" s="132"/>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c r="CJ127" s="133"/>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c r="DY127" s="133"/>
      <c r="DZ127" s="133"/>
      <c r="EA127" s="133"/>
      <c r="EB127" s="133"/>
      <c r="EC127" s="133"/>
      <c r="ED127" s="133"/>
      <c r="EE127" s="133"/>
      <c r="EF127" s="133"/>
      <c r="EG127" s="133"/>
      <c r="EH127" s="133"/>
      <c r="EI127" s="133"/>
      <c r="EJ127" s="133"/>
      <c r="EK127" s="133"/>
      <c r="EL127" s="133"/>
      <c r="EM127" s="133"/>
      <c r="EN127" s="133"/>
      <c r="EO127" s="133"/>
      <c r="EP127" s="133"/>
      <c r="EQ127" s="133"/>
      <c r="ER127" s="133"/>
      <c r="ES127" s="133"/>
      <c r="ET127" s="133"/>
      <c r="EU127" s="133"/>
      <c r="EV127" s="133"/>
      <c r="EW127" s="133"/>
      <c r="EX127" s="133"/>
      <c r="EY127" s="133"/>
      <c r="EZ127" s="133"/>
      <c r="FA127" s="133"/>
      <c r="FB127" s="133"/>
      <c r="FC127" s="133"/>
      <c r="FD127" s="133"/>
      <c r="FE127" s="133"/>
      <c r="FF127" s="133"/>
      <c r="FG127" s="133"/>
      <c r="FH127" s="133"/>
      <c r="FI127" s="133"/>
      <c r="FJ127" s="133"/>
      <c r="FK127" s="133"/>
      <c r="FL127" s="133"/>
      <c r="FM127" s="133"/>
      <c r="FN127" s="133"/>
      <c r="FO127" s="133"/>
      <c r="FP127" s="133"/>
      <c r="FQ127" s="133"/>
      <c r="FR127" s="133"/>
      <c r="FS127" s="133"/>
      <c r="FT127" s="133"/>
      <c r="FU127" s="133"/>
      <c r="FV127" s="133"/>
      <c r="FW127" s="133"/>
      <c r="FX127" s="133"/>
      <c r="FY127" s="133"/>
      <c r="FZ127" s="133"/>
      <c r="GA127" s="133"/>
      <c r="GB127" s="133"/>
      <c r="GC127" s="133"/>
      <c r="GD127" s="133"/>
      <c r="GE127" s="133"/>
      <c r="GF127" s="133"/>
      <c r="GG127" s="133"/>
      <c r="GH127" s="133"/>
      <c r="GI127" s="133"/>
      <c r="GJ127" s="133"/>
      <c r="GK127" s="133"/>
      <c r="GL127" s="133"/>
      <c r="GM127" s="133"/>
      <c r="GN127" s="133"/>
      <c r="GO127" s="133"/>
      <c r="GP127" s="133"/>
      <c r="GQ127" s="133"/>
      <c r="GR127" s="133"/>
      <c r="GS127" s="133"/>
      <c r="GT127" s="133"/>
      <c r="GU127" s="133"/>
      <c r="GV127" s="133"/>
      <c r="GW127" s="133"/>
      <c r="GX127" s="133"/>
      <c r="GY127" s="133"/>
      <c r="GZ127" s="133"/>
      <c r="HA127" s="133"/>
      <c r="HB127" s="133"/>
      <c r="HC127" s="133"/>
      <c r="HD127" s="133"/>
      <c r="HE127" s="133"/>
    </row>
    <row r="128" spans="1:213" s="126" customFormat="1" ht="18">
      <c r="A128" s="125" t="str">
        <f t="shared" si="82"/>
        <v>6.5.5</v>
      </c>
      <c r="B128" s="134" t="s">
        <v>39</v>
      </c>
      <c r="C128" s="126" t="s">
        <v>40</v>
      </c>
      <c r="D128" s="135"/>
      <c r="E128" s="127">
        <f>F127+1</f>
        <v>43621</v>
      </c>
      <c r="F128" s="152">
        <f t="shared" ref="F128" si="85">IF(ISBLANK(E128)," - ",IF(G128=0,E128,E128+G128-1))</f>
        <v>43621</v>
      </c>
      <c r="G128" s="129">
        <v>1</v>
      </c>
      <c r="H128" s="130">
        <v>0</v>
      </c>
      <c r="I128" s="131">
        <f t="shared" ref="I128" si="86">IF(OR(F128=0,E128=0),0,NETWORKDAYS(E128,F128))</f>
        <v>1</v>
      </c>
      <c r="J128" s="132"/>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c r="GE128" s="133"/>
      <c r="GF128" s="133"/>
      <c r="GG128" s="133"/>
      <c r="GH128" s="133"/>
      <c r="GI128" s="133"/>
      <c r="GJ128" s="133"/>
      <c r="GK128" s="133"/>
      <c r="GL128" s="133"/>
      <c r="GM128" s="133"/>
      <c r="GN128" s="133"/>
      <c r="GO128" s="133"/>
      <c r="GP128" s="133"/>
      <c r="GQ128" s="133"/>
      <c r="GR128" s="133"/>
      <c r="GS128" s="133"/>
      <c r="GT128" s="133"/>
      <c r="GU128" s="133"/>
      <c r="GV128" s="133"/>
      <c r="GW128" s="133"/>
      <c r="GX128" s="133"/>
      <c r="GY128" s="133"/>
      <c r="GZ128" s="133"/>
      <c r="HA128" s="133"/>
      <c r="HB128" s="133"/>
      <c r="HC128" s="133"/>
      <c r="HD128" s="133"/>
      <c r="HE128" s="133"/>
    </row>
    <row r="129" spans="1:213" s="126" customFormat="1" ht="26">
      <c r="A129" s="125" t="str">
        <f t="shared" si="82"/>
        <v>6.5.6</v>
      </c>
      <c r="B129" s="134" t="s">
        <v>118</v>
      </c>
      <c r="C129" s="150" t="s">
        <v>122</v>
      </c>
      <c r="D129" s="135"/>
      <c r="E129" s="170">
        <f>F128+7</f>
        <v>43628</v>
      </c>
      <c r="F129" s="232">
        <f t="shared" ref="F129" si="87">IF(ISBLANK(E129)," - ",IF(G129=0,E129,E129+G129-1))</f>
        <v>43634</v>
      </c>
      <c r="G129" s="172">
        <v>7</v>
      </c>
      <c r="H129" s="130">
        <v>0</v>
      </c>
      <c r="I129" s="131">
        <f t="shared" ref="I129" si="88">IF(OR(F129=0,E129=0),0,NETWORKDAYS(E129,F129))</f>
        <v>5</v>
      </c>
      <c r="J129" s="132"/>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row>
    <row r="130" spans="1:213" s="126" customFormat="1" ht="18">
      <c r="A130" s="91" t="str">
        <f>IF(ISERROR(VALUE(SUBSTITUTE(prevWBS,".",""))),"1",IF(ISERROR(FIND("`",SUBSTITUTE(prevWBS,".","`",1))),TEXT(VALUE(prevWBS)+1,"#"),TEXT(VALUE(LEFT(prevWBS,FIND("`",SUBSTITUTE(prevWBS,".","`",1))-1))+1,"#")))</f>
        <v>7</v>
      </c>
      <c r="B130" s="76" t="s">
        <v>94</v>
      </c>
      <c r="C130" s="11"/>
      <c r="D130" s="17"/>
      <c r="E130" s="81"/>
      <c r="F130" s="82"/>
      <c r="G130" s="18"/>
      <c r="H130" s="19"/>
      <c r="I130" s="104"/>
      <c r="J130" s="94"/>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row>
    <row r="131" spans="1:213" s="126" customFormat="1" ht="18">
      <c r="A131"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7.1</v>
      </c>
      <c r="B131" s="123" t="s">
        <v>70</v>
      </c>
      <c r="C131" s="13"/>
      <c r="D131" s="14"/>
      <c r="E131" s="84"/>
      <c r="F131" s="80"/>
      <c r="G131" s="34"/>
      <c r="H131" s="35"/>
      <c r="I131" s="103"/>
      <c r="J131" s="93"/>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row>
    <row r="132" spans="1:213" s="126" customFormat="1" ht="18">
      <c r="A132" s="125" t="str">
        <f t="shared" ref="A132:A143" si="89">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7.1.1</v>
      </c>
      <c r="B132" s="134" t="s">
        <v>71</v>
      </c>
      <c r="C132" s="126" t="s">
        <v>24</v>
      </c>
      <c r="D132" s="135"/>
      <c r="E132" s="127">
        <f>F27+1</f>
        <v>43509</v>
      </c>
      <c r="F132" s="152">
        <f t="shared" ref="F132:F143" si="90">IF(ISBLANK(E132)," - ",IF(G132=0,E132,E132+G132-1))</f>
        <v>43543</v>
      </c>
      <c r="G132" s="129">
        <f>5*7</f>
        <v>35</v>
      </c>
      <c r="H132" s="130">
        <v>0</v>
      </c>
      <c r="I132" s="131">
        <f t="shared" ref="I132" si="91">IF(OR(F132=0,E132=0),0,NETWORKDAYS(E132,F132))</f>
        <v>25</v>
      </c>
      <c r="J132" s="132"/>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c r="CJ132" s="133"/>
      <c r="CK132" s="133"/>
      <c r="CL132" s="133"/>
      <c r="CM132" s="133"/>
      <c r="CN132" s="133"/>
      <c r="CO132" s="133"/>
      <c r="CP132" s="133"/>
      <c r="CQ132" s="133"/>
      <c r="CR132" s="133"/>
      <c r="CS132" s="133"/>
      <c r="CT132" s="133"/>
      <c r="CU132" s="133"/>
      <c r="CV132" s="133"/>
      <c r="CW132" s="133"/>
      <c r="CX132" s="133"/>
      <c r="CY132" s="133"/>
      <c r="CZ132" s="133"/>
      <c r="DA132" s="133"/>
      <c r="DB132" s="133"/>
      <c r="DC132" s="133"/>
      <c r="DD132" s="133"/>
      <c r="DE132" s="133"/>
      <c r="DF132" s="133"/>
      <c r="DG132" s="133"/>
      <c r="DH132" s="133"/>
      <c r="DI132" s="133"/>
      <c r="DJ132" s="133"/>
      <c r="DK132" s="133"/>
      <c r="DL132" s="133"/>
      <c r="DM132" s="133"/>
      <c r="DN132" s="133"/>
      <c r="DO132" s="133"/>
      <c r="DP132" s="133"/>
      <c r="DQ132" s="133"/>
      <c r="DR132" s="133"/>
      <c r="DS132" s="133"/>
      <c r="DT132" s="133"/>
      <c r="DU132" s="133"/>
      <c r="DV132" s="133"/>
      <c r="DW132" s="133"/>
      <c r="DX132" s="133"/>
      <c r="DY132" s="133"/>
      <c r="DZ132" s="133"/>
      <c r="EA132" s="133"/>
      <c r="EB132" s="133"/>
      <c r="EC132" s="133"/>
      <c r="ED132" s="133"/>
      <c r="EE132" s="133"/>
      <c r="EF132" s="133"/>
      <c r="EG132" s="133"/>
      <c r="EH132" s="133"/>
      <c r="EI132" s="133"/>
      <c r="EJ132" s="133"/>
      <c r="EK132" s="133"/>
      <c r="EL132" s="133"/>
      <c r="EM132" s="133"/>
      <c r="EN132" s="133"/>
      <c r="EO132" s="133"/>
      <c r="EP132" s="133"/>
      <c r="EQ132" s="133"/>
      <c r="ER132" s="133"/>
      <c r="ES132" s="133"/>
      <c r="ET132" s="133"/>
      <c r="EU132" s="133"/>
      <c r="EV132" s="133"/>
      <c r="EW132" s="133"/>
      <c r="EX132" s="133"/>
      <c r="EY132" s="133"/>
      <c r="EZ132" s="133"/>
      <c r="FA132" s="133"/>
      <c r="FB132" s="133"/>
      <c r="FC132" s="133"/>
      <c r="FD132" s="133"/>
      <c r="FE132" s="133"/>
      <c r="FF132" s="133"/>
      <c r="FG132" s="133"/>
      <c r="FH132" s="133"/>
      <c r="FI132" s="133"/>
      <c r="FJ132" s="133"/>
      <c r="FK132" s="133"/>
      <c r="FL132" s="133"/>
      <c r="FM132" s="133"/>
      <c r="FN132" s="133"/>
      <c r="FO132" s="133"/>
      <c r="FP132" s="133"/>
      <c r="FQ132" s="133"/>
      <c r="FR132" s="133"/>
      <c r="FS132" s="133"/>
      <c r="FT132" s="133"/>
      <c r="FU132" s="133"/>
      <c r="FV132" s="133"/>
      <c r="FW132" s="133"/>
      <c r="FX132" s="133"/>
      <c r="FY132" s="133"/>
      <c r="FZ132" s="133"/>
      <c r="GA132" s="133"/>
      <c r="GB132" s="133"/>
      <c r="GC132" s="133"/>
      <c r="GD132" s="133"/>
      <c r="GE132" s="133"/>
      <c r="GF132" s="133"/>
      <c r="GG132" s="133"/>
      <c r="GH132" s="133"/>
      <c r="GI132" s="133"/>
      <c r="GJ132" s="133"/>
      <c r="GK132" s="133"/>
      <c r="GL132" s="133"/>
      <c r="GM132" s="133"/>
      <c r="GN132" s="133"/>
      <c r="GO132" s="133"/>
      <c r="GP132" s="133"/>
      <c r="GQ132" s="133"/>
      <c r="GR132" s="133"/>
      <c r="GS132" s="133"/>
      <c r="GT132" s="133"/>
      <c r="GU132" s="133"/>
      <c r="GV132" s="133"/>
      <c r="GW132" s="133"/>
      <c r="GX132" s="133"/>
      <c r="GY132" s="133"/>
      <c r="GZ132" s="133"/>
      <c r="HA132" s="133"/>
      <c r="HB132" s="133"/>
      <c r="HC132" s="133"/>
      <c r="HD132" s="133"/>
      <c r="HE132" s="133"/>
    </row>
    <row r="133" spans="1:213" s="148" customFormat="1" ht="18">
      <c r="A133" s="125" t="str">
        <f t="shared" si="89"/>
        <v>7.1.2</v>
      </c>
      <c r="B133" s="134" t="s">
        <v>72</v>
      </c>
      <c r="C133" s="126" t="s">
        <v>57</v>
      </c>
      <c r="D133" s="135"/>
      <c r="E133" s="127">
        <f>E132</f>
        <v>43509</v>
      </c>
      <c r="F133" s="152">
        <f t="shared" si="90"/>
        <v>43543</v>
      </c>
      <c r="G133" s="129">
        <f>G132</f>
        <v>35</v>
      </c>
      <c r="H133" s="130">
        <v>0</v>
      </c>
      <c r="I133" s="131">
        <f t="shared" ref="I133:I134" si="92">IF(OR(F133=0,E133=0),0,NETWORKDAYS(E133,F133))</f>
        <v>25</v>
      </c>
      <c r="J133" s="132"/>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c r="CJ133" s="133"/>
      <c r="CK133" s="133"/>
      <c r="CL133" s="133"/>
      <c r="CM133" s="133"/>
      <c r="CN133" s="133"/>
      <c r="CO133" s="133"/>
      <c r="CP133" s="133"/>
      <c r="CQ133" s="133"/>
      <c r="CR133" s="133"/>
      <c r="CS133" s="133"/>
      <c r="CT133" s="133"/>
      <c r="CU133" s="133"/>
      <c r="CV133" s="133"/>
      <c r="CW133" s="133"/>
      <c r="CX133" s="133"/>
      <c r="CY133" s="133"/>
      <c r="CZ133" s="133"/>
      <c r="DA133" s="133"/>
      <c r="DB133" s="133"/>
      <c r="DC133" s="133"/>
      <c r="DD133" s="133"/>
      <c r="DE133" s="133"/>
      <c r="DF133" s="133"/>
      <c r="DG133" s="133"/>
      <c r="DH133" s="133"/>
      <c r="DI133" s="133"/>
      <c r="DJ133" s="133"/>
      <c r="DK133" s="133"/>
      <c r="DL133" s="133"/>
      <c r="DM133" s="133"/>
      <c r="DN133" s="133"/>
      <c r="DO133" s="133"/>
      <c r="DP133" s="133"/>
      <c r="DQ133" s="133"/>
      <c r="DR133" s="133"/>
      <c r="DS133" s="133"/>
      <c r="DT133" s="133"/>
      <c r="DU133" s="133"/>
      <c r="DV133" s="133"/>
      <c r="DW133" s="133"/>
      <c r="DX133" s="133"/>
      <c r="DY133" s="133"/>
      <c r="DZ133" s="133"/>
      <c r="EA133" s="133"/>
      <c r="EB133" s="133"/>
      <c r="EC133" s="133"/>
      <c r="ED133" s="133"/>
      <c r="EE133" s="133"/>
      <c r="EF133" s="133"/>
      <c r="EG133" s="133"/>
      <c r="EH133" s="133"/>
      <c r="EI133" s="133"/>
      <c r="EJ133" s="133"/>
      <c r="EK133" s="133"/>
      <c r="EL133" s="133"/>
      <c r="EM133" s="133"/>
      <c r="EN133" s="133"/>
      <c r="EO133" s="133"/>
      <c r="EP133" s="133"/>
      <c r="EQ133" s="133"/>
      <c r="ER133" s="133"/>
      <c r="ES133" s="133"/>
      <c r="ET133" s="133"/>
      <c r="EU133" s="133"/>
      <c r="EV133" s="133"/>
      <c r="EW133" s="133"/>
      <c r="EX133" s="133"/>
      <c r="EY133" s="133"/>
      <c r="EZ133" s="133"/>
      <c r="FA133" s="133"/>
      <c r="FB133" s="133"/>
      <c r="FC133" s="133"/>
      <c r="FD133" s="133"/>
      <c r="FE133" s="133"/>
      <c r="FF133" s="133"/>
      <c r="FG133" s="133"/>
      <c r="FH133" s="133"/>
      <c r="FI133" s="133"/>
      <c r="FJ133" s="133"/>
      <c r="FK133" s="133"/>
      <c r="FL133" s="133"/>
      <c r="FM133" s="133"/>
      <c r="FN133" s="133"/>
      <c r="FO133" s="133"/>
      <c r="FP133" s="133"/>
      <c r="FQ133" s="133"/>
      <c r="FR133" s="133"/>
      <c r="FS133" s="133"/>
      <c r="FT133" s="133"/>
      <c r="FU133" s="133"/>
      <c r="FV133" s="133"/>
      <c r="FW133" s="133"/>
      <c r="FX133" s="133"/>
      <c r="FY133" s="133"/>
      <c r="FZ133" s="133"/>
      <c r="GA133" s="133"/>
      <c r="GB133" s="133"/>
      <c r="GC133" s="133"/>
      <c r="GD133" s="133"/>
      <c r="GE133" s="133"/>
      <c r="GF133" s="133"/>
      <c r="GG133" s="133"/>
      <c r="GH133" s="133"/>
      <c r="GI133" s="133"/>
      <c r="GJ133" s="133"/>
      <c r="GK133" s="133"/>
      <c r="GL133" s="133"/>
      <c r="GM133" s="133"/>
      <c r="GN133" s="133"/>
      <c r="GO133" s="133"/>
      <c r="GP133" s="133"/>
      <c r="GQ133" s="133"/>
      <c r="GR133" s="133"/>
      <c r="GS133" s="133"/>
      <c r="GT133" s="133"/>
      <c r="GU133" s="133"/>
      <c r="GV133" s="133"/>
      <c r="GW133" s="133"/>
      <c r="GX133" s="133"/>
      <c r="GY133" s="133"/>
      <c r="GZ133" s="133"/>
      <c r="HA133" s="133"/>
      <c r="HB133" s="133"/>
      <c r="HC133" s="133"/>
      <c r="HD133" s="133"/>
      <c r="HE133" s="133"/>
    </row>
    <row r="134" spans="1:213" s="26" customFormat="1" ht="19" customHeight="1">
      <c r="A134" s="125" t="str">
        <f t="shared" si="89"/>
        <v>7.1.3</v>
      </c>
      <c r="B134" s="134" t="s">
        <v>60</v>
      </c>
      <c r="C134" s="126" t="s">
        <v>24</v>
      </c>
      <c r="D134" s="135"/>
      <c r="E134" s="127">
        <f>F132+1</f>
        <v>43544</v>
      </c>
      <c r="F134" s="152">
        <f t="shared" si="90"/>
        <v>43557</v>
      </c>
      <c r="G134" s="129">
        <v>14</v>
      </c>
      <c r="H134" s="130">
        <v>0</v>
      </c>
      <c r="I134" s="131">
        <f t="shared" si="92"/>
        <v>10</v>
      </c>
      <c r="J134" s="132"/>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3"/>
      <c r="CE134" s="133"/>
      <c r="CF134" s="133"/>
      <c r="CG134" s="133"/>
      <c r="CH134" s="133"/>
      <c r="CI134" s="133"/>
      <c r="CJ134" s="133"/>
      <c r="CK134" s="133"/>
      <c r="CL134" s="133"/>
      <c r="CM134" s="133"/>
      <c r="CN134" s="133"/>
      <c r="CO134" s="133"/>
      <c r="CP134" s="133"/>
      <c r="CQ134" s="133"/>
      <c r="CR134" s="133"/>
      <c r="CS134" s="133"/>
      <c r="CT134" s="133"/>
      <c r="CU134" s="133"/>
      <c r="CV134" s="133"/>
      <c r="CW134" s="133"/>
      <c r="CX134" s="133"/>
      <c r="CY134" s="133"/>
      <c r="CZ134" s="133"/>
      <c r="DA134" s="133"/>
      <c r="DB134" s="133"/>
      <c r="DC134" s="133"/>
      <c r="DD134" s="133"/>
      <c r="DE134" s="133"/>
      <c r="DF134" s="133"/>
      <c r="DG134" s="133"/>
      <c r="DH134" s="133"/>
      <c r="DI134" s="133"/>
      <c r="DJ134" s="133"/>
      <c r="DK134" s="133"/>
      <c r="DL134" s="133"/>
      <c r="DM134" s="133"/>
      <c r="DN134" s="133"/>
      <c r="DO134" s="133"/>
      <c r="DP134" s="133"/>
      <c r="DQ134" s="133"/>
      <c r="DR134" s="133"/>
      <c r="DS134" s="133"/>
      <c r="DT134" s="133"/>
      <c r="DU134" s="133"/>
      <c r="DV134" s="133"/>
      <c r="DW134" s="133"/>
      <c r="DX134" s="133"/>
      <c r="DY134" s="133"/>
      <c r="DZ134" s="133"/>
      <c r="EA134" s="133"/>
      <c r="EB134" s="133"/>
      <c r="EC134" s="133"/>
      <c r="ED134" s="133"/>
      <c r="EE134" s="133"/>
      <c r="EF134" s="133"/>
      <c r="EG134" s="133"/>
      <c r="EH134" s="133"/>
      <c r="EI134" s="133"/>
      <c r="EJ134" s="133"/>
      <c r="EK134" s="133"/>
      <c r="EL134" s="133"/>
      <c r="EM134" s="133"/>
      <c r="EN134" s="133"/>
      <c r="EO134" s="133"/>
      <c r="EP134" s="133"/>
      <c r="EQ134" s="133"/>
      <c r="ER134" s="133"/>
      <c r="ES134" s="133"/>
      <c r="ET134" s="133"/>
      <c r="EU134" s="133"/>
      <c r="EV134" s="133"/>
      <c r="EW134" s="133"/>
      <c r="EX134" s="133"/>
      <c r="EY134" s="133"/>
      <c r="EZ134" s="133"/>
      <c r="FA134" s="133"/>
      <c r="FB134" s="133"/>
      <c r="FC134" s="133"/>
      <c r="FD134" s="133"/>
      <c r="FE134" s="133"/>
      <c r="FF134" s="133"/>
      <c r="FG134" s="133"/>
      <c r="FH134" s="133"/>
      <c r="FI134" s="133"/>
      <c r="FJ134" s="133"/>
      <c r="FK134" s="133"/>
      <c r="FL134" s="133"/>
      <c r="FM134" s="133"/>
      <c r="FN134" s="133"/>
      <c r="FO134" s="133"/>
      <c r="FP134" s="133"/>
      <c r="FQ134" s="133"/>
      <c r="FR134" s="133"/>
      <c r="FS134" s="133"/>
      <c r="FT134" s="133"/>
      <c r="FU134" s="133"/>
      <c r="FV134" s="133"/>
      <c r="FW134" s="133"/>
      <c r="FX134" s="133"/>
      <c r="FY134" s="133"/>
      <c r="FZ134" s="133"/>
      <c r="GA134" s="133"/>
      <c r="GB134" s="133"/>
      <c r="GC134" s="133"/>
      <c r="GD134" s="133"/>
      <c r="GE134" s="133"/>
      <c r="GF134" s="133"/>
      <c r="GG134" s="133"/>
      <c r="GH134" s="133"/>
      <c r="GI134" s="133"/>
      <c r="GJ134" s="133"/>
      <c r="GK134" s="133"/>
      <c r="GL134" s="133"/>
      <c r="GM134" s="133"/>
      <c r="GN134" s="133"/>
      <c r="GO134" s="133"/>
      <c r="GP134" s="133"/>
      <c r="GQ134" s="133"/>
      <c r="GR134" s="133"/>
      <c r="GS134" s="133"/>
      <c r="GT134" s="133"/>
      <c r="GU134" s="133"/>
      <c r="GV134" s="133"/>
      <c r="GW134" s="133"/>
      <c r="GX134" s="133"/>
      <c r="GY134" s="133"/>
      <c r="GZ134" s="133"/>
      <c r="HA134" s="133"/>
      <c r="HB134" s="133"/>
      <c r="HC134" s="133"/>
      <c r="HD134" s="133"/>
      <c r="HE134" s="133"/>
    </row>
    <row r="135" spans="1:213" s="25" customFormat="1" ht="18">
      <c r="A135" s="125" t="str">
        <f t="shared" si="89"/>
        <v>7.1.4</v>
      </c>
      <c r="B135" s="134" t="s">
        <v>42</v>
      </c>
      <c r="C135" s="126" t="s">
        <v>24</v>
      </c>
      <c r="D135" s="135"/>
      <c r="E135" s="127">
        <f>F134+1</f>
        <v>43558</v>
      </c>
      <c r="F135" s="152">
        <f t="shared" si="90"/>
        <v>43641</v>
      </c>
      <c r="G135" s="129">
        <f>12*7</f>
        <v>84</v>
      </c>
      <c r="H135" s="130">
        <v>0</v>
      </c>
      <c r="I135" s="131">
        <f t="shared" ref="I135" si="93">IF(OR(F135=0,E135=0),0,NETWORKDAYS(E135,F135))</f>
        <v>60</v>
      </c>
      <c r="J135" s="132"/>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c r="GF135" s="133"/>
      <c r="GG135" s="133"/>
      <c r="GH135" s="133"/>
      <c r="GI135" s="133"/>
      <c r="GJ135" s="133"/>
      <c r="GK135" s="133"/>
      <c r="GL135" s="133"/>
      <c r="GM135" s="133"/>
      <c r="GN135" s="133"/>
      <c r="GO135" s="133"/>
      <c r="GP135" s="133"/>
      <c r="GQ135" s="133"/>
      <c r="GR135" s="133"/>
      <c r="GS135" s="133"/>
      <c r="GT135" s="133"/>
      <c r="GU135" s="133"/>
      <c r="GV135" s="133"/>
      <c r="GW135" s="133"/>
      <c r="GX135" s="133"/>
      <c r="GY135" s="133"/>
      <c r="GZ135" s="133"/>
      <c r="HA135" s="133"/>
      <c r="HB135" s="133"/>
      <c r="HC135" s="133"/>
      <c r="HD135" s="133"/>
      <c r="HE135" s="133"/>
    </row>
    <row r="136" spans="1:213" s="25" customFormat="1" ht="18">
      <c r="A136" s="125" t="str">
        <f t="shared" si="89"/>
        <v>7.1.5</v>
      </c>
      <c r="B136" s="134" t="s">
        <v>37</v>
      </c>
      <c r="C136" s="126" t="s">
        <v>24</v>
      </c>
      <c r="D136" s="135"/>
      <c r="E136" s="127">
        <f>F135+1</f>
        <v>43642</v>
      </c>
      <c r="F136" s="152">
        <f t="shared" si="90"/>
        <v>43648</v>
      </c>
      <c r="G136" s="129">
        <v>7</v>
      </c>
      <c r="H136" s="130">
        <v>0</v>
      </c>
      <c r="I136" s="131">
        <f t="shared" ref="I136" si="94">IF(OR(F136=0,E136=0),0,NETWORKDAYS(E136,F136))</f>
        <v>5</v>
      </c>
      <c r="J136" s="132"/>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H136" s="133"/>
      <c r="BI136" s="133"/>
      <c r="BJ136" s="133"/>
      <c r="BK136" s="133"/>
      <c r="BL136" s="133"/>
      <c r="BM136" s="133"/>
      <c r="BN136" s="133"/>
      <c r="BO136" s="133"/>
      <c r="BP136" s="133"/>
      <c r="BQ136" s="133"/>
      <c r="BR136" s="133"/>
      <c r="BS136" s="133"/>
      <c r="BT136" s="133"/>
      <c r="BU136" s="133"/>
      <c r="BV136" s="133"/>
      <c r="BW136" s="133"/>
      <c r="BX136" s="133"/>
      <c r="BY136" s="133"/>
      <c r="BZ136" s="133"/>
      <c r="CA136" s="133"/>
      <c r="CB136" s="133"/>
      <c r="CC136" s="133"/>
      <c r="CD136" s="133"/>
      <c r="CE136" s="133"/>
      <c r="CF136" s="133"/>
      <c r="CG136" s="133"/>
      <c r="CH136" s="133"/>
      <c r="CI136" s="133"/>
      <c r="CJ136" s="133"/>
      <c r="CK136" s="133"/>
      <c r="CL136" s="133"/>
      <c r="CM136" s="133"/>
      <c r="CN136" s="133"/>
      <c r="CO136" s="133"/>
      <c r="CP136" s="133"/>
      <c r="CQ136" s="133"/>
      <c r="CR136" s="133"/>
      <c r="CS136" s="133"/>
      <c r="CT136" s="133"/>
      <c r="CU136" s="133"/>
      <c r="CV136" s="133"/>
      <c r="CW136" s="133"/>
      <c r="CX136" s="133"/>
      <c r="CY136" s="133"/>
      <c r="CZ136" s="133"/>
      <c r="DA136" s="133"/>
      <c r="DB136" s="133"/>
      <c r="DC136" s="133"/>
      <c r="DD136" s="133"/>
      <c r="DE136" s="133"/>
      <c r="DF136" s="133"/>
      <c r="DG136" s="133"/>
      <c r="DH136" s="133"/>
      <c r="DI136" s="133"/>
      <c r="DJ136" s="133"/>
      <c r="DK136" s="133"/>
      <c r="DL136" s="133"/>
      <c r="DM136" s="133"/>
      <c r="DN136" s="133"/>
      <c r="DO136" s="133"/>
      <c r="DP136" s="133"/>
      <c r="DQ136" s="133"/>
      <c r="DR136" s="133"/>
      <c r="DS136" s="133"/>
      <c r="DT136" s="133"/>
      <c r="DU136" s="133"/>
      <c r="DV136" s="133"/>
      <c r="DW136" s="133"/>
      <c r="DX136" s="133"/>
      <c r="DY136" s="133"/>
      <c r="DZ136" s="133"/>
      <c r="EA136" s="133"/>
      <c r="EB136" s="133"/>
      <c r="EC136" s="133"/>
      <c r="ED136" s="133"/>
      <c r="EE136" s="133"/>
      <c r="EF136" s="133"/>
      <c r="EG136" s="133"/>
      <c r="EH136" s="133"/>
      <c r="EI136" s="133"/>
      <c r="EJ136" s="133"/>
      <c r="EK136" s="133"/>
      <c r="EL136" s="133"/>
      <c r="EM136" s="133"/>
      <c r="EN136" s="133"/>
      <c r="EO136" s="133"/>
      <c r="EP136" s="133"/>
      <c r="EQ136" s="133"/>
      <c r="ER136" s="133"/>
      <c r="ES136" s="133"/>
      <c r="ET136" s="133"/>
      <c r="EU136" s="133"/>
      <c r="EV136" s="133"/>
      <c r="EW136" s="133"/>
      <c r="EX136" s="133"/>
      <c r="EY136" s="133"/>
      <c r="EZ136" s="133"/>
      <c r="FA136" s="133"/>
      <c r="FB136" s="133"/>
      <c r="FC136" s="133"/>
      <c r="FD136" s="133"/>
      <c r="FE136" s="133"/>
      <c r="FF136" s="133"/>
      <c r="FG136" s="133"/>
      <c r="FH136" s="133"/>
      <c r="FI136" s="133"/>
      <c r="FJ136" s="133"/>
      <c r="FK136" s="133"/>
      <c r="FL136" s="133"/>
      <c r="FM136" s="133"/>
      <c r="FN136" s="133"/>
      <c r="FO136" s="133"/>
      <c r="FP136" s="133"/>
      <c r="FQ136" s="133"/>
      <c r="FR136" s="133"/>
      <c r="FS136" s="133"/>
      <c r="FT136" s="133"/>
      <c r="FU136" s="133"/>
      <c r="FV136" s="133"/>
      <c r="FW136" s="133"/>
      <c r="FX136" s="133"/>
      <c r="FY136" s="133"/>
      <c r="FZ136" s="133"/>
      <c r="GA136" s="133"/>
      <c r="GB136" s="133"/>
      <c r="GC136" s="133"/>
      <c r="GD136" s="133"/>
      <c r="GE136" s="133"/>
      <c r="GF136" s="133"/>
      <c r="GG136" s="133"/>
      <c r="GH136" s="133"/>
      <c r="GI136" s="133"/>
      <c r="GJ136" s="133"/>
      <c r="GK136" s="133"/>
      <c r="GL136" s="133"/>
      <c r="GM136" s="133"/>
      <c r="GN136" s="133"/>
      <c r="GO136" s="133"/>
      <c r="GP136" s="133"/>
      <c r="GQ136" s="133"/>
      <c r="GR136" s="133"/>
      <c r="GS136" s="133"/>
      <c r="GT136" s="133"/>
      <c r="GU136" s="133"/>
      <c r="GV136" s="133"/>
      <c r="GW136" s="133"/>
      <c r="GX136" s="133"/>
      <c r="GY136" s="133"/>
      <c r="GZ136" s="133"/>
      <c r="HA136" s="133"/>
      <c r="HB136" s="133"/>
      <c r="HC136" s="133"/>
      <c r="HD136" s="133"/>
      <c r="HE136" s="133"/>
    </row>
    <row r="137" spans="1:213" s="126" customFormat="1" ht="39">
      <c r="A137" s="125" t="str">
        <f t="shared" si="89"/>
        <v>7.1.6</v>
      </c>
      <c r="B137" s="134" t="s">
        <v>129</v>
      </c>
      <c r="C137" s="231" t="s">
        <v>123</v>
      </c>
      <c r="D137" s="135"/>
      <c r="E137" s="281">
        <f>E16</f>
        <v>43673</v>
      </c>
      <c r="F137" s="157">
        <f t="shared" si="90"/>
        <v>43679</v>
      </c>
      <c r="G137" s="172">
        <f>G16</f>
        <v>7</v>
      </c>
      <c r="H137" s="130">
        <v>0</v>
      </c>
      <c r="I137" s="131">
        <f t="shared" ref="I137" si="95">IF(OR(F137=0,E137=0),0,NETWORKDAYS(E137,F137))</f>
        <v>5</v>
      </c>
      <c r="J137" s="132"/>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33"/>
      <c r="BI137" s="133"/>
      <c r="BJ137" s="133"/>
      <c r="BK137" s="133"/>
      <c r="BL137" s="133"/>
      <c r="BM137" s="133"/>
      <c r="BN137" s="133"/>
      <c r="BO137" s="133"/>
      <c r="BP137" s="133"/>
      <c r="BQ137" s="133"/>
      <c r="BR137" s="133"/>
      <c r="BS137" s="133"/>
      <c r="BT137" s="133"/>
      <c r="BU137" s="133"/>
      <c r="BV137" s="133"/>
      <c r="BW137" s="133"/>
      <c r="BX137" s="133"/>
      <c r="BY137" s="133"/>
      <c r="BZ137" s="133"/>
      <c r="CA137" s="133"/>
      <c r="CB137" s="133"/>
      <c r="CC137" s="133"/>
      <c r="CD137" s="133"/>
      <c r="CE137" s="133"/>
      <c r="CF137" s="133"/>
      <c r="CG137" s="133"/>
      <c r="CH137" s="133"/>
      <c r="CI137" s="133"/>
      <c r="CJ137" s="133"/>
      <c r="CK137" s="133"/>
      <c r="CL137" s="133"/>
      <c r="CM137" s="133"/>
      <c r="CN137" s="133"/>
      <c r="CO137" s="133"/>
      <c r="CP137" s="133"/>
      <c r="CQ137" s="133"/>
      <c r="CR137" s="133"/>
      <c r="CS137" s="133"/>
      <c r="CT137" s="133"/>
      <c r="CU137" s="133"/>
      <c r="CV137" s="133"/>
      <c r="CW137" s="133"/>
      <c r="CX137" s="133"/>
      <c r="CY137" s="133"/>
      <c r="CZ137" s="133"/>
      <c r="DA137" s="133"/>
      <c r="DB137" s="133"/>
      <c r="DC137" s="133"/>
      <c r="DD137" s="133"/>
      <c r="DE137" s="133"/>
      <c r="DF137" s="133"/>
      <c r="DG137" s="133"/>
      <c r="DH137" s="133"/>
      <c r="DI137" s="133"/>
      <c r="DJ137" s="133"/>
      <c r="DK137" s="133"/>
      <c r="DL137" s="133"/>
      <c r="DM137" s="133"/>
      <c r="DN137" s="133"/>
      <c r="DO137" s="133"/>
      <c r="DP137" s="133"/>
      <c r="DQ137" s="133"/>
      <c r="DR137" s="133"/>
      <c r="DS137" s="133"/>
      <c r="DT137" s="133"/>
      <c r="DU137" s="133"/>
      <c r="DV137" s="133"/>
      <c r="DW137" s="133"/>
      <c r="DX137" s="133"/>
      <c r="DY137" s="133"/>
      <c r="DZ137" s="133"/>
      <c r="EA137" s="133"/>
      <c r="EB137" s="133"/>
      <c r="EC137" s="133"/>
      <c r="ED137" s="133"/>
      <c r="EE137" s="133"/>
      <c r="EF137" s="133"/>
      <c r="EG137" s="133"/>
      <c r="EH137" s="133"/>
      <c r="EI137" s="133"/>
      <c r="EJ137" s="133"/>
      <c r="EK137" s="133"/>
      <c r="EL137" s="133"/>
      <c r="EM137" s="133"/>
      <c r="EN137" s="133"/>
      <c r="EO137" s="133"/>
      <c r="EP137" s="133"/>
      <c r="EQ137" s="133"/>
      <c r="ER137" s="133"/>
      <c r="ES137" s="133"/>
      <c r="ET137" s="133"/>
      <c r="EU137" s="133"/>
      <c r="EV137" s="133"/>
      <c r="EW137" s="133"/>
      <c r="EX137" s="133"/>
      <c r="EY137" s="133"/>
      <c r="EZ137" s="133"/>
      <c r="FA137" s="133"/>
      <c r="FB137" s="133"/>
      <c r="FC137" s="133"/>
      <c r="FD137" s="133"/>
      <c r="FE137" s="133"/>
      <c r="FF137" s="133"/>
      <c r="FG137" s="133"/>
      <c r="FH137" s="133"/>
      <c r="FI137" s="133"/>
      <c r="FJ137" s="133"/>
      <c r="FK137" s="133"/>
      <c r="FL137" s="133"/>
      <c r="FM137" s="133"/>
      <c r="FN137" s="133"/>
      <c r="FO137" s="133"/>
      <c r="FP137" s="133"/>
      <c r="FQ137" s="133"/>
      <c r="FR137" s="133"/>
      <c r="FS137" s="133"/>
      <c r="FT137" s="133"/>
      <c r="FU137" s="133"/>
      <c r="FV137" s="133"/>
      <c r="FW137" s="133"/>
      <c r="FX137" s="133"/>
      <c r="FY137" s="133"/>
      <c r="FZ137" s="133"/>
      <c r="GA137" s="133"/>
      <c r="GB137" s="133"/>
      <c r="GC137" s="133"/>
      <c r="GD137" s="133"/>
      <c r="GE137" s="133"/>
      <c r="GF137" s="133"/>
      <c r="GG137" s="133"/>
      <c r="GH137" s="133"/>
      <c r="GI137" s="133"/>
      <c r="GJ137" s="133"/>
      <c r="GK137" s="133"/>
      <c r="GL137" s="133"/>
      <c r="GM137" s="133"/>
      <c r="GN137" s="133"/>
      <c r="GO137" s="133"/>
      <c r="GP137" s="133"/>
      <c r="GQ137" s="133"/>
      <c r="GR137" s="133"/>
      <c r="GS137" s="133"/>
      <c r="GT137" s="133"/>
      <c r="GU137" s="133"/>
      <c r="GV137" s="133"/>
      <c r="GW137" s="133"/>
      <c r="GX137" s="133"/>
      <c r="GY137" s="133"/>
      <c r="GZ137" s="133"/>
      <c r="HA137" s="133"/>
      <c r="HB137" s="133"/>
      <c r="HC137" s="133"/>
      <c r="HD137" s="133"/>
      <c r="HE137" s="133"/>
    </row>
    <row r="138" spans="1:213" s="25" customFormat="1" ht="18">
      <c r="A138" s="136"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7.2</v>
      </c>
      <c r="B138" s="137" t="s">
        <v>73</v>
      </c>
      <c r="C138" s="138"/>
      <c r="D138" s="139"/>
      <c r="E138" s="140"/>
      <c r="F138" s="141"/>
      <c r="G138" s="142"/>
      <c r="H138" s="143"/>
      <c r="I138" s="144"/>
      <c r="J138" s="145"/>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c r="DK138" s="146"/>
      <c r="DL138" s="146"/>
      <c r="DM138" s="146"/>
      <c r="DN138" s="146"/>
      <c r="DO138" s="146"/>
      <c r="DP138" s="146"/>
      <c r="DQ138" s="146"/>
      <c r="DR138" s="146"/>
      <c r="DS138" s="146"/>
      <c r="DT138" s="146"/>
      <c r="DU138" s="146"/>
      <c r="DV138" s="146"/>
      <c r="DW138" s="146"/>
      <c r="DX138" s="146"/>
      <c r="DY138" s="146"/>
      <c r="DZ138" s="146"/>
      <c r="EA138" s="146"/>
      <c r="EB138" s="146"/>
      <c r="EC138" s="146"/>
      <c r="ED138" s="146"/>
      <c r="EE138" s="146"/>
      <c r="EF138" s="146"/>
      <c r="EG138" s="146"/>
      <c r="EH138" s="146"/>
      <c r="EI138" s="146"/>
      <c r="EJ138" s="146"/>
      <c r="EK138" s="146"/>
      <c r="EL138" s="146"/>
      <c r="EM138" s="146"/>
      <c r="EN138" s="146"/>
      <c r="EO138" s="146"/>
      <c r="EP138" s="146"/>
      <c r="EQ138" s="146"/>
      <c r="ER138" s="146"/>
      <c r="ES138" s="146"/>
      <c r="ET138" s="146"/>
      <c r="EU138" s="146"/>
      <c r="EV138" s="146"/>
      <c r="EW138" s="146"/>
      <c r="EX138" s="146"/>
      <c r="EY138" s="146"/>
      <c r="EZ138" s="146"/>
      <c r="FA138" s="146"/>
      <c r="FB138" s="146"/>
      <c r="FC138" s="146"/>
      <c r="FD138" s="146"/>
      <c r="FE138" s="146"/>
      <c r="FF138" s="146"/>
      <c r="FG138" s="146"/>
      <c r="FH138" s="146"/>
      <c r="FI138" s="146"/>
      <c r="FJ138" s="146"/>
      <c r="FK138" s="146"/>
      <c r="FL138" s="146"/>
      <c r="FM138" s="146"/>
      <c r="FN138" s="146"/>
      <c r="FO138" s="146"/>
      <c r="FP138" s="146"/>
      <c r="FQ138" s="146"/>
      <c r="FR138" s="146"/>
      <c r="FS138" s="146"/>
      <c r="FT138" s="146"/>
      <c r="FU138" s="146"/>
      <c r="FV138" s="146"/>
      <c r="FW138" s="146"/>
      <c r="FX138" s="146"/>
      <c r="FY138" s="146"/>
      <c r="FZ138" s="146"/>
      <c r="GA138" s="146"/>
      <c r="GB138" s="146"/>
      <c r="GC138" s="146"/>
      <c r="GD138" s="146"/>
      <c r="GE138" s="146"/>
      <c r="GF138" s="146"/>
      <c r="GG138" s="146"/>
      <c r="GH138" s="146"/>
      <c r="GI138" s="146"/>
      <c r="GJ138" s="146"/>
      <c r="GK138" s="146"/>
      <c r="GL138" s="146"/>
      <c r="GM138" s="146"/>
      <c r="GN138" s="146"/>
      <c r="GO138" s="146"/>
      <c r="GP138" s="146"/>
      <c r="GQ138" s="146"/>
      <c r="GR138" s="146"/>
      <c r="GS138" s="146"/>
      <c r="GT138" s="146"/>
      <c r="GU138" s="146"/>
      <c r="GV138" s="146"/>
      <c r="GW138" s="146"/>
      <c r="GX138" s="146"/>
      <c r="GY138" s="146"/>
      <c r="GZ138" s="146"/>
      <c r="HA138" s="146"/>
      <c r="HB138" s="146"/>
      <c r="HC138" s="146"/>
      <c r="HD138" s="146"/>
      <c r="HE138" s="146"/>
    </row>
    <row r="139" spans="1:213" s="11" customFormat="1" ht="18">
      <c r="A139" s="125" t="str">
        <f t="shared" si="89"/>
        <v>7.2.1</v>
      </c>
      <c r="B139" s="134" t="s">
        <v>74</v>
      </c>
      <c r="C139" s="126" t="s">
        <v>75</v>
      </c>
      <c r="D139" s="135"/>
      <c r="E139" s="127">
        <f>F25+1</f>
        <v>43075</v>
      </c>
      <c r="F139" s="152">
        <f t="shared" si="90"/>
        <v>43324</v>
      </c>
      <c r="G139" s="129">
        <v>250</v>
      </c>
      <c r="H139" s="130">
        <v>1</v>
      </c>
      <c r="I139" s="131">
        <f t="shared" ref="I139:I143" si="96">IF(OR(F139=0,E139=0),0,NETWORKDAYS(E139,F139))</f>
        <v>178</v>
      </c>
      <c r="J139" s="132"/>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3"/>
      <c r="FZ139" s="133"/>
      <c r="GA139" s="133"/>
      <c r="GB139" s="133"/>
      <c r="GC139" s="133"/>
      <c r="GD139" s="133"/>
      <c r="GE139" s="133"/>
      <c r="GF139" s="133"/>
      <c r="GG139" s="133"/>
      <c r="GH139" s="133"/>
      <c r="GI139" s="133"/>
      <c r="GJ139" s="133"/>
      <c r="GK139" s="133"/>
      <c r="GL139" s="133"/>
      <c r="GM139" s="133"/>
      <c r="GN139" s="133"/>
      <c r="GO139" s="133"/>
      <c r="GP139" s="133"/>
      <c r="GQ139" s="133"/>
      <c r="GR139" s="133"/>
      <c r="GS139" s="133"/>
      <c r="GT139" s="133"/>
      <c r="GU139" s="133"/>
      <c r="GV139" s="133"/>
      <c r="GW139" s="133"/>
      <c r="GX139" s="133"/>
      <c r="GY139" s="133"/>
      <c r="GZ139" s="133"/>
      <c r="HA139" s="133"/>
      <c r="HB139" s="133"/>
      <c r="HC139" s="133"/>
      <c r="HD139" s="133"/>
      <c r="HE139" s="15"/>
    </row>
    <row r="140" spans="1:213" s="13" customFormat="1" ht="18" customHeight="1">
      <c r="A140" s="125" t="str">
        <f t="shared" si="89"/>
        <v>7.2.2</v>
      </c>
      <c r="B140" s="134" t="s">
        <v>60</v>
      </c>
      <c r="C140" s="126" t="s">
        <v>24</v>
      </c>
      <c r="D140" s="135"/>
      <c r="E140" s="127">
        <f>F27+1</f>
        <v>43509</v>
      </c>
      <c r="F140" s="152">
        <f t="shared" si="90"/>
        <v>43522</v>
      </c>
      <c r="G140" s="129">
        <v>14</v>
      </c>
      <c r="H140" s="130">
        <v>0</v>
      </c>
      <c r="I140" s="131">
        <f t="shared" si="96"/>
        <v>10</v>
      </c>
      <c r="J140" s="132"/>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c r="BF140" s="133"/>
      <c r="BG140" s="133"/>
      <c r="BH140" s="133"/>
      <c r="BI140" s="133"/>
      <c r="BJ140" s="133"/>
      <c r="BK140" s="133"/>
      <c r="BL140" s="133"/>
      <c r="BM140" s="133"/>
      <c r="BN140" s="133"/>
      <c r="BO140" s="133"/>
      <c r="BP140" s="133"/>
      <c r="BQ140" s="133"/>
      <c r="BR140" s="133"/>
      <c r="BS140" s="133"/>
      <c r="BT140" s="133"/>
      <c r="BU140" s="133"/>
      <c r="BV140" s="133"/>
      <c r="BW140" s="133"/>
      <c r="BX140" s="133"/>
      <c r="BY140" s="133"/>
      <c r="BZ140" s="133"/>
      <c r="CA140" s="133"/>
      <c r="CB140" s="133"/>
      <c r="CC140" s="133"/>
      <c r="CD140" s="133"/>
      <c r="CE140" s="133"/>
      <c r="CF140" s="133"/>
      <c r="CG140" s="133"/>
      <c r="CH140" s="133"/>
      <c r="CI140" s="133"/>
      <c r="CJ140" s="133"/>
      <c r="CK140" s="133"/>
      <c r="CL140" s="133"/>
      <c r="CM140" s="133"/>
      <c r="CN140" s="133"/>
      <c r="CO140" s="133"/>
      <c r="CP140" s="133"/>
      <c r="CQ140" s="133"/>
      <c r="CR140" s="133"/>
      <c r="CS140" s="133"/>
      <c r="CT140" s="133"/>
      <c r="CU140" s="133"/>
      <c r="CV140" s="133"/>
      <c r="CW140" s="133"/>
      <c r="CX140" s="133"/>
      <c r="CY140" s="133"/>
      <c r="CZ140" s="133"/>
      <c r="DA140" s="133"/>
      <c r="DB140" s="133"/>
      <c r="DC140" s="133"/>
      <c r="DD140" s="133"/>
      <c r="DE140" s="133"/>
      <c r="DF140" s="133"/>
      <c r="DG140" s="133"/>
      <c r="DH140" s="133"/>
      <c r="DI140" s="133"/>
      <c r="DJ140" s="133"/>
      <c r="DK140" s="133"/>
      <c r="DL140" s="133"/>
      <c r="DM140" s="133"/>
      <c r="DN140" s="133"/>
      <c r="DO140" s="133"/>
      <c r="DP140" s="133"/>
      <c r="DQ140" s="133"/>
      <c r="DR140" s="133"/>
      <c r="DS140" s="133"/>
      <c r="DT140" s="133"/>
      <c r="DU140" s="133"/>
      <c r="DV140" s="133"/>
      <c r="DW140" s="133"/>
      <c r="DX140" s="133"/>
      <c r="DY140" s="133"/>
      <c r="DZ140" s="133"/>
      <c r="EA140" s="133"/>
      <c r="EB140" s="133"/>
      <c r="EC140" s="133"/>
      <c r="ED140" s="133"/>
      <c r="EE140" s="133"/>
      <c r="EF140" s="133"/>
      <c r="EG140" s="133"/>
      <c r="EH140" s="133"/>
      <c r="EI140" s="133"/>
      <c r="EJ140" s="133"/>
      <c r="EK140" s="133"/>
      <c r="EL140" s="133"/>
      <c r="EM140" s="133"/>
      <c r="EN140" s="133"/>
      <c r="EO140" s="133"/>
      <c r="EP140" s="133"/>
      <c r="EQ140" s="133"/>
      <c r="ER140" s="133"/>
      <c r="ES140" s="133"/>
      <c r="ET140" s="133"/>
      <c r="EU140" s="133"/>
      <c r="EV140" s="133"/>
      <c r="EW140" s="133"/>
      <c r="EX140" s="133"/>
      <c r="EY140" s="133"/>
      <c r="EZ140" s="133"/>
      <c r="FA140" s="133"/>
      <c r="FB140" s="133"/>
      <c r="FC140" s="133"/>
      <c r="FD140" s="133"/>
      <c r="FE140" s="133"/>
      <c r="FF140" s="133"/>
      <c r="FG140" s="133"/>
      <c r="FH140" s="133"/>
      <c r="FI140" s="133"/>
      <c r="FJ140" s="133"/>
      <c r="FK140" s="133"/>
      <c r="FL140" s="133"/>
      <c r="FM140" s="133"/>
      <c r="FN140" s="133"/>
      <c r="FO140" s="133"/>
      <c r="FP140" s="133"/>
      <c r="FQ140" s="133"/>
      <c r="FR140" s="133"/>
      <c r="FS140" s="133"/>
      <c r="FT140" s="133"/>
      <c r="FU140" s="133"/>
      <c r="FV140" s="133"/>
      <c r="FW140" s="133"/>
      <c r="FX140" s="133"/>
      <c r="FY140" s="133"/>
      <c r="FZ140" s="133"/>
      <c r="GA140" s="133"/>
      <c r="GB140" s="133"/>
      <c r="GC140" s="133"/>
      <c r="GD140" s="133"/>
      <c r="GE140" s="133"/>
      <c r="GF140" s="133"/>
      <c r="GG140" s="133"/>
      <c r="GH140" s="133"/>
      <c r="GI140" s="133"/>
      <c r="GJ140" s="133"/>
      <c r="GK140" s="133"/>
      <c r="GL140" s="133"/>
      <c r="GM140" s="133"/>
      <c r="GN140" s="133"/>
      <c r="GO140" s="133"/>
      <c r="GP140" s="133"/>
      <c r="GQ140" s="133"/>
      <c r="GR140" s="133"/>
      <c r="GS140" s="133"/>
      <c r="GT140" s="133"/>
      <c r="GU140" s="133"/>
      <c r="GV140" s="133"/>
      <c r="GW140" s="133"/>
      <c r="GX140" s="133"/>
      <c r="GY140" s="133"/>
      <c r="GZ140" s="133"/>
      <c r="HA140" s="133"/>
      <c r="HB140" s="133"/>
      <c r="HC140" s="133"/>
      <c r="HD140" s="133"/>
      <c r="HE140" s="15"/>
    </row>
    <row r="141" spans="1:213" s="25" customFormat="1" ht="18">
      <c r="A141" s="125" t="str">
        <f t="shared" si="89"/>
        <v>7.2.3</v>
      </c>
      <c r="B141" s="134" t="s">
        <v>42</v>
      </c>
      <c r="C141" s="126" t="s">
        <v>24</v>
      </c>
      <c r="D141" s="135"/>
      <c r="E141" s="127">
        <f>F140+1</f>
        <v>43523</v>
      </c>
      <c r="F141" s="152">
        <f t="shared" si="90"/>
        <v>43606</v>
      </c>
      <c r="G141" s="129">
        <f>12*7</f>
        <v>84</v>
      </c>
      <c r="H141" s="130">
        <v>0</v>
      </c>
      <c r="I141" s="131">
        <f t="shared" ref="I141:I142" si="97">IF(OR(F141=0,E141=0),0,NETWORKDAYS(E141,F141))</f>
        <v>60</v>
      </c>
      <c r="J141" s="132"/>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c r="BF141" s="133"/>
      <c r="BG141" s="133"/>
      <c r="BH141" s="133"/>
      <c r="BI141" s="133"/>
      <c r="BJ141" s="133"/>
      <c r="BK141" s="133"/>
      <c r="BL141" s="133"/>
      <c r="BM141" s="133"/>
      <c r="BN141" s="133"/>
      <c r="BO141" s="133"/>
      <c r="BP141" s="133"/>
      <c r="BQ141" s="133"/>
      <c r="BR141" s="133"/>
      <c r="BS141" s="133"/>
      <c r="BT141" s="133"/>
      <c r="BU141" s="133"/>
      <c r="BV141" s="133"/>
      <c r="BW141" s="133"/>
      <c r="BX141" s="133"/>
      <c r="BY141" s="133"/>
      <c r="BZ141" s="133"/>
      <c r="CA141" s="133"/>
      <c r="CB141" s="133"/>
      <c r="CC141" s="133"/>
      <c r="CD141" s="133"/>
      <c r="CE141" s="133"/>
      <c r="CF141" s="133"/>
      <c r="CG141" s="133"/>
      <c r="CH141" s="133"/>
      <c r="CI141" s="133"/>
      <c r="CJ141" s="133"/>
      <c r="CK141" s="133"/>
      <c r="CL141" s="133"/>
      <c r="CM141" s="133"/>
      <c r="CN141" s="133"/>
      <c r="CO141" s="133"/>
      <c r="CP141" s="133"/>
      <c r="CQ141" s="133"/>
      <c r="CR141" s="133"/>
      <c r="CS141" s="133"/>
      <c r="CT141" s="133"/>
      <c r="CU141" s="133"/>
      <c r="CV141" s="133"/>
      <c r="CW141" s="133"/>
      <c r="CX141" s="133"/>
      <c r="CY141" s="133"/>
      <c r="CZ141" s="133"/>
      <c r="DA141" s="133"/>
      <c r="DB141" s="133"/>
      <c r="DC141" s="133"/>
      <c r="DD141" s="133"/>
      <c r="DE141" s="133"/>
      <c r="DF141" s="133"/>
      <c r="DG141" s="133"/>
      <c r="DH141" s="133"/>
      <c r="DI141" s="133"/>
      <c r="DJ141" s="133"/>
      <c r="DK141" s="133"/>
      <c r="DL141" s="133"/>
      <c r="DM141" s="133"/>
      <c r="DN141" s="133"/>
      <c r="DO141" s="133"/>
      <c r="DP141" s="133"/>
      <c r="DQ141" s="133"/>
      <c r="DR141" s="133"/>
      <c r="DS141" s="133"/>
      <c r="DT141" s="133"/>
      <c r="DU141" s="133"/>
      <c r="DV141" s="133"/>
      <c r="DW141" s="133"/>
      <c r="DX141" s="133"/>
      <c r="DY141" s="133"/>
      <c r="DZ141" s="133"/>
      <c r="EA141" s="133"/>
      <c r="EB141" s="133"/>
      <c r="EC141" s="133"/>
      <c r="ED141" s="133"/>
      <c r="EE141" s="133"/>
      <c r="EF141" s="133"/>
      <c r="EG141" s="133"/>
      <c r="EH141" s="133"/>
      <c r="EI141" s="133"/>
      <c r="EJ141" s="133"/>
      <c r="EK141" s="133"/>
      <c r="EL141" s="133"/>
      <c r="EM141" s="133"/>
      <c r="EN141" s="133"/>
      <c r="EO141" s="133"/>
      <c r="EP141" s="133"/>
      <c r="EQ141" s="133"/>
      <c r="ER141" s="133"/>
      <c r="ES141" s="133"/>
      <c r="ET141" s="133"/>
      <c r="EU141" s="133"/>
      <c r="EV141" s="133"/>
      <c r="EW141" s="133"/>
      <c r="EX141" s="133"/>
      <c r="EY141" s="133"/>
      <c r="EZ141" s="133"/>
      <c r="FA141" s="133"/>
      <c r="FB141" s="133"/>
      <c r="FC141" s="133"/>
      <c r="FD141" s="133"/>
      <c r="FE141" s="133"/>
      <c r="FF141" s="133"/>
      <c r="FG141" s="133"/>
      <c r="FH141" s="133"/>
      <c r="FI141" s="133"/>
      <c r="FJ141" s="133"/>
      <c r="FK141" s="133"/>
      <c r="FL141" s="133"/>
      <c r="FM141" s="133"/>
      <c r="FN141" s="133"/>
      <c r="FO141" s="133"/>
      <c r="FP141" s="133"/>
      <c r="FQ141" s="133"/>
      <c r="FR141" s="133"/>
      <c r="FS141" s="133"/>
      <c r="FT141" s="133"/>
      <c r="FU141" s="133"/>
      <c r="FV141" s="133"/>
      <c r="FW141" s="133"/>
      <c r="FX141" s="133"/>
      <c r="FY141" s="133"/>
      <c r="FZ141" s="133"/>
      <c r="GA141" s="133"/>
      <c r="GB141" s="133"/>
      <c r="GC141" s="133"/>
      <c r="GD141" s="133"/>
      <c r="GE141" s="133"/>
      <c r="GF141" s="133"/>
      <c r="GG141" s="133"/>
      <c r="GH141" s="133"/>
      <c r="GI141" s="133"/>
      <c r="GJ141" s="133"/>
      <c r="GK141" s="133"/>
      <c r="GL141" s="133"/>
      <c r="GM141" s="133"/>
      <c r="GN141" s="133"/>
      <c r="GO141" s="133"/>
      <c r="GP141" s="133"/>
      <c r="GQ141" s="133"/>
      <c r="GR141" s="133"/>
      <c r="GS141" s="133"/>
      <c r="GT141" s="133"/>
      <c r="GU141" s="133"/>
      <c r="GV141" s="133"/>
      <c r="GW141" s="133"/>
      <c r="GX141" s="133"/>
      <c r="GY141" s="133"/>
      <c r="GZ141" s="133"/>
      <c r="HA141" s="133"/>
      <c r="HB141" s="133"/>
      <c r="HC141" s="133"/>
      <c r="HD141" s="133"/>
      <c r="HE141" s="15"/>
    </row>
    <row r="142" spans="1:213" s="25" customFormat="1" ht="18">
      <c r="A142" s="125" t="str">
        <f t="shared" si="89"/>
        <v>7.2.4</v>
      </c>
      <c r="B142" s="134" t="s">
        <v>37</v>
      </c>
      <c r="C142" s="126" t="s">
        <v>24</v>
      </c>
      <c r="D142" s="135"/>
      <c r="E142" s="127">
        <f>F141+1</f>
        <v>43607</v>
      </c>
      <c r="F142" s="152">
        <f t="shared" si="90"/>
        <v>43613</v>
      </c>
      <c r="G142" s="129">
        <v>7</v>
      </c>
      <c r="H142" s="130">
        <v>0</v>
      </c>
      <c r="I142" s="131">
        <f t="shared" si="97"/>
        <v>5</v>
      </c>
      <c r="J142" s="132"/>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133"/>
      <c r="BI142" s="133"/>
      <c r="BJ142" s="133"/>
      <c r="BK142" s="133"/>
      <c r="BL142" s="133"/>
      <c r="BM142" s="133"/>
      <c r="BN142" s="133"/>
      <c r="BO142" s="133"/>
      <c r="BP142" s="133"/>
      <c r="BQ142" s="133"/>
      <c r="BR142" s="133"/>
      <c r="BS142" s="133"/>
      <c r="BT142" s="133"/>
      <c r="BU142" s="133"/>
      <c r="BV142" s="133"/>
      <c r="BW142" s="133"/>
      <c r="BX142" s="133"/>
      <c r="BY142" s="133"/>
      <c r="BZ142" s="133"/>
      <c r="CA142" s="133"/>
      <c r="CB142" s="133"/>
      <c r="CC142" s="133"/>
      <c r="CD142" s="133"/>
      <c r="CE142" s="133"/>
      <c r="CF142" s="133"/>
      <c r="CG142" s="133"/>
      <c r="CH142" s="133"/>
      <c r="CI142" s="133"/>
      <c r="CJ142" s="133"/>
      <c r="CK142" s="133"/>
      <c r="CL142" s="133"/>
      <c r="CM142" s="133"/>
      <c r="CN142" s="133"/>
      <c r="CO142" s="133"/>
      <c r="CP142" s="133"/>
      <c r="CQ142" s="133"/>
      <c r="CR142" s="133"/>
      <c r="CS142" s="133"/>
      <c r="CT142" s="133"/>
      <c r="CU142" s="133"/>
      <c r="CV142" s="133"/>
      <c r="CW142" s="133"/>
      <c r="CX142" s="133"/>
      <c r="CY142" s="133"/>
      <c r="CZ142" s="133"/>
      <c r="DA142" s="133"/>
      <c r="DB142" s="133"/>
      <c r="DC142" s="133"/>
      <c r="DD142" s="133"/>
      <c r="DE142" s="133"/>
      <c r="DF142" s="133"/>
      <c r="DG142" s="133"/>
      <c r="DH142" s="133"/>
      <c r="DI142" s="133"/>
      <c r="DJ142" s="133"/>
      <c r="DK142" s="133"/>
      <c r="DL142" s="133"/>
      <c r="DM142" s="133"/>
      <c r="DN142" s="133"/>
      <c r="DO142" s="133"/>
      <c r="DP142" s="133"/>
      <c r="DQ142" s="133"/>
      <c r="DR142" s="133"/>
      <c r="DS142" s="133"/>
      <c r="DT142" s="133"/>
      <c r="DU142" s="133"/>
      <c r="DV142" s="133"/>
      <c r="DW142" s="133"/>
      <c r="DX142" s="133"/>
      <c r="DY142" s="133"/>
      <c r="DZ142" s="133"/>
      <c r="EA142" s="133"/>
      <c r="EB142" s="133"/>
      <c r="EC142" s="133"/>
      <c r="ED142" s="133"/>
      <c r="EE142" s="133"/>
      <c r="EF142" s="133"/>
      <c r="EG142" s="133"/>
      <c r="EH142" s="133"/>
      <c r="EI142" s="133"/>
      <c r="EJ142" s="133"/>
      <c r="EK142" s="133"/>
      <c r="EL142" s="133"/>
      <c r="EM142" s="133"/>
      <c r="EN142" s="133"/>
      <c r="EO142" s="133"/>
      <c r="EP142" s="133"/>
      <c r="EQ142" s="133"/>
      <c r="ER142" s="133"/>
      <c r="ES142" s="133"/>
      <c r="ET142" s="133"/>
      <c r="EU142" s="133"/>
      <c r="EV142" s="133"/>
      <c r="EW142" s="133"/>
      <c r="EX142" s="133"/>
      <c r="EY142" s="133"/>
      <c r="EZ142" s="133"/>
      <c r="FA142" s="133"/>
      <c r="FB142" s="133"/>
      <c r="FC142" s="133"/>
      <c r="FD142" s="133"/>
      <c r="FE142" s="133"/>
      <c r="FF142" s="133"/>
      <c r="FG142" s="133"/>
      <c r="FH142" s="133"/>
      <c r="FI142" s="133"/>
      <c r="FJ142" s="133"/>
      <c r="FK142" s="133"/>
      <c r="FL142" s="133"/>
      <c r="FM142" s="133"/>
      <c r="FN142" s="133"/>
      <c r="FO142" s="133"/>
      <c r="FP142" s="133"/>
      <c r="FQ142" s="133"/>
      <c r="FR142" s="133"/>
      <c r="FS142" s="133"/>
      <c r="FT142" s="133"/>
      <c r="FU142" s="133"/>
      <c r="FV142" s="133"/>
      <c r="FW142" s="133"/>
      <c r="FX142" s="133"/>
      <c r="FY142" s="133"/>
      <c r="FZ142" s="133"/>
      <c r="GA142" s="133"/>
      <c r="GB142" s="133"/>
      <c r="GC142" s="133"/>
      <c r="GD142" s="133"/>
      <c r="GE142" s="133"/>
      <c r="GF142" s="133"/>
      <c r="GG142" s="133"/>
      <c r="GH142" s="133"/>
      <c r="GI142" s="133"/>
      <c r="GJ142" s="133"/>
      <c r="GK142" s="133"/>
      <c r="GL142" s="133"/>
      <c r="GM142" s="133"/>
      <c r="GN142" s="133"/>
      <c r="GO142" s="133"/>
      <c r="GP142" s="133"/>
      <c r="GQ142" s="133"/>
      <c r="GR142" s="133"/>
      <c r="GS142" s="133"/>
      <c r="GT142" s="133"/>
      <c r="GU142" s="133"/>
      <c r="GV142" s="133"/>
      <c r="GW142" s="133"/>
      <c r="GX142" s="133"/>
      <c r="GY142" s="133"/>
      <c r="GZ142" s="133"/>
      <c r="HA142" s="133"/>
      <c r="HB142" s="133"/>
      <c r="HC142" s="133"/>
      <c r="HD142" s="133"/>
      <c r="HE142" s="133"/>
    </row>
    <row r="143" spans="1:213" s="30" customFormat="1" ht="19.5" customHeight="1">
      <c r="A143" s="125" t="str">
        <f t="shared" si="89"/>
        <v>7.2.5</v>
      </c>
      <c r="B143" s="134" t="s">
        <v>130</v>
      </c>
      <c r="C143" s="231" t="s">
        <v>123</v>
      </c>
      <c r="D143" s="135"/>
      <c r="E143" s="281">
        <f>E17</f>
        <v>43715</v>
      </c>
      <c r="F143" s="157">
        <f t="shared" si="90"/>
        <v>43721</v>
      </c>
      <c r="G143" s="172">
        <f>G17</f>
        <v>7</v>
      </c>
      <c r="H143" s="130">
        <v>0</v>
      </c>
      <c r="I143" s="131">
        <f t="shared" si="96"/>
        <v>5</v>
      </c>
      <c r="J143" s="132"/>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c r="CB143" s="133"/>
      <c r="CC143" s="133"/>
      <c r="CD143" s="133"/>
      <c r="CE143" s="133"/>
      <c r="CF143" s="133"/>
      <c r="CG143" s="133"/>
      <c r="CH143" s="133"/>
      <c r="CI143" s="133"/>
      <c r="CJ143" s="133"/>
      <c r="CK143" s="133"/>
      <c r="CL143" s="133"/>
      <c r="CM143" s="133"/>
      <c r="CN143" s="133"/>
      <c r="CO143" s="133"/>
      <c r="CP143" s="133"/>
      <c r="CQ143" s="133"/>
      <c r="CR143" s="133"/>
      <c r="CS143" s="133"/>
      <c r="CT143" s="133"/>
      <c r="CU143" s="133"/>
      <c r="CV143" s="133"/>
      <c r="CW143" s="133"/>
      <c r="CX143" s="133"/>
      <c r="CY143" s="133"/>
      <c r="CZ143" s="133"/>
      <c r="DA143" s="133"/>
      <c r="DB143" s="133"/>
      <c r="DC143" s="133"/>
      <c r="DD143" s="133"/>
      <c r="DE143" s="133"/>
      <c r="DF143" s="133"/>
      <c r="DG143" s="133"/>
      <c r="DH143" s="133"/>
      <c r="DI143" s="133"/>
      <c r="DJ143" s="133"/>
      <c r="DK143" s="133"/>
      <c r="DL143" s="133"/>
      <c r="DM143" s="133"/>
      <c r="DN143" s="133"/>
      <c r="DO143" s="133"/>
      <c r="DP143" s="133"/>
      <c r="DQ143" s="133"/>
      <c r="DR143" s="133"/>
      <c r="DS143" s="133"/>
      <c r="DT143" s="133"/>
      <c r="DU143" s="133"/>
      <c r="DV143" s="133"/>
      <c r="DW143" s="133"/>
      <c r="DX143" s="133"/>
      <c r="DY143" s="133"/>
      <c r="DZ143" s="133"/>
      <c r="EA143" s="133"/>
      <c r="EB143" s="133"/>
      <c r="EC143" s="133"/>
      <c r="ED143" s="133"/>
      <c r="EE143" s="133"/>
      <c r="EF143" s="133"/>
      <c r="EG143" s="133"/>
      <c r="EH143" s="133"/>
      <c r="EI143" s="133"/>
      <c r="EJ143" s="133"/>
      <c r="EK143" s="133"/>
      <c r="EL143" s="133"/>
      <c r="EM143" s="133"/>
      <c r="EN143" s="133"/>
      <c r="EO143" s="133"/>
      <c r="EP143" s="133"/>
      <c r="EQ143" s="133"/>
      <c r="ER143" s="133"/>
      <c r="ES143" s="133"/>
      <c r="ET143" s="133"/>
      <c r="EU143" s="133"/>
      <c r="EV143" s="133"/>
      <c r="EW143" s="133"/>
      <c r="EX143" s="133"/>
      <c r="EY143" s="133"/>
      <c r="EZ143" s="133"/>
      <c r="FA143" s="133"/>
      <c r="FB143" s="133"/>
      <c r="FC143" s="133"/>
      <c r="FD143" s="133"/>
      <c r="FE143" s="133"/>
      <c r="FF143" s="133"/>
      <c r="FG143" s="133"/>
      <c r="FH143" s="133"/>
      <c r="FI143" s="133"/>
      <c r="FJ143" s="133"/>
      <c r="FK143" s="133"/>
      <c r="FL143" s="133"/>
      <c r="FM143" s="133"/>
      <c r="FN143" s="133"/>
      <c r="FO143" s="133"/>
      <c r="FP143" s="133"/>
      <c r="FQ143" s="133"/>
      <c r="FR143" s="133"/>
      <c r="FS143" s="133"/>
      <c r="FT143" s="133"/>
      <c r="FU143" s="133"/>
      <c r="FV143" s="133"/>
      <c r="FW143" s="133"/>
      <c r="FX143" s="133"/>
      <c r="FY143" s="133"/>
      <c r="FZ143" s="133"/>
      <c r="GA143" s="133"/>
      <c r="GB143" s="133"/>
      <c r="GC143" s="133"/>
      <c r="GD143" s="133"/>
      <c r="GE143" s="133"/>
      <c r="GF143" s="133"/>
      <c r="GG143" s="133"/>
      <c r="GH143" s="133"/>
      <c r="GI143" s="133"/>
      <c r="GJ143" s="133"/>
      <c r="GK143" s="133"/>
      <c r="GL143" s="133"/>
      <c r="GM143" s="133"/>
      <c r="GN143" s="133"/>
      <c r="GO143" s="133"/>
      <c r="GP143" s="133"/>
      <c r="GQ143" s="133"/>
      <c r="GR143" s="133"/>
      <c r="GS143" s="133"/>
      <c r="GT143" s="133"/>
      <c r="GU143" s="133"/>
      <c r="GV143" s="133"/>
      <c r="GW143" s="133"/>
      <c r="GX143" s="133"/>
      <c r="GY143" s="133"/>
      <c r="GZ143" s="133"/>
      <c r="HA143" s="133"/>
      <c r="HB143" s="133"/>
      <c r="HC143" s="133"/>
      <c r="HD143" s="133"/>
      <c r="HE143" s="15"/>
    </row>
    <row r="144" spans="1:213" ht="19.5" customHeight="1">
      <c r="A144" s="91" t="str">
        <f>IF(ISERROR(VALUE(SUBSTITUTE(prevWBS,".",""))),"1",IF(ISERROR(FIND("`",SUBSTITUTE(prevWBS,".","`",1))),TEXT(VALUE(prevWBS)+1,"#"),TEXT(VALUE(LEFT(prevWBS,FIND("`",SUBSTITUTE(prevWBS,".","`",1))-1))+1,"#")))</f>
        <v>8</v>
      </c>
      <c r="B144" s="76" t="s">
        <v>95</v>
      </c>
      <c r="C144" s="11"/>
      <c r="D144" s="17"/>
      <c r="E144" s="81"/>
      <c r="F144" s="82"/>
      <c r="G144" s="18"/>
      <c r="H144" s="19"/>
      <c r="I144" s="104"/>
      <c r="J144" s="94"/>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s="20"/>
      <c r="HE144" s="20"/>
    </row>
    <row r="145" spans="1:213" ht="19.5" customHeight="1">
      <c r="A145"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8.1</v>
      </c>
      <c r="B145" s="123" t="s">
        <v>99</v>
      </c>
      <c r="C145" s="13"/>
      <c r="D145" s="14"/>
      <c r="E145" s="124"/>
      <c r="F145" s="157"/>
      <c r="G145" s="156"/>
      <c r="H145" s="35"/>
      <c r="I145" s="103"/>
      <c r="J145" s="93"/>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row>
    <row r="146" spans="1:213" s="25" customFormat="1" ht="18">
      <c r="A146" s="125" t="str">
        <f t="shared" ref="A146:A147" si="98">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8.1.1</v>
      </c>
      <c r="B146" s="173" t="s">
        <v>98</v>
      </c>
      <c r="C146" s="179" t="s">
        <v>115</v>
      </c>
      <c r="D146" s="178"/>
      <c r="E146" s="170">
        <v>43617</v>
      </c>
      <c r="F146" s="232">
        <f t="shared" ref="F146" si="99">IF(ISBLANK(E146)," - ",IF(G146=0,E146,E146+G146-1))</f>
        <v>43700</v>
      </c>
      <c r="G146" s="172">
        <v>84</v>
      </c>
      <c r="H146" s="227">
        <v>0</v>
      </c>
      <c r="I146" s="233">
        <f t="shared" ref="I146" si="100">IF(OR(F146=0,E146=0),0,NETWORKDAYS(E146,F146))</f>
        <v>60</v>
      </c>
      <c r="J146" s="132"/>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c r="CB146" s="133"/>
      <c r="CC146" s="133"/>
      <c r="CD146" s="133"/>
      <c r="CE146" s="133"/>
      <c r="CF146" s="133"/>
      <c r="CG146" s="133"/>
      <c r="CH146" s="133"/>
      <c r="CI146" s="133"/>
      <c r="CJ146" s="133"/>
      <c r="CK146" s="133"/>
      <c r="CL146" s="133"/>
      <c r="CM146" s="133"/>
      <c r="CN146" s="133"/>
      <c r="CO146" s="133"/>
      <c r="CP146" s="133"/>
      <c r="CQ146" s="133"/>
      <c r="CR146" s="133"/>
      <c r="CS146" s="133"/>
      <c r="CT146" s="133"/>
      <c r="CU146" s="133"/>
      <c r="CV146" s="133"/>
      <c r="CW146" s="133"/>
      <c r="CX146" s="133"/>
      <c r="CY146" s="133"/>
      <c r="CZ146" s="133"/>
      <c r="DA146" s="133"/>
      <c r="DB146" s="133"/>
      <c r="DC146" s="133"/>
      <c r="DD146" s="133"/>
      <c r="DE146" s="133"/>
      <c r="DF146" s="133"/>
      <c r="DG146" s="133"/>
      <c r="DH146" s="133"/>
      <c r="DI146" s="133"/>
      <c r="DJ146" s="133"/>
      <c r="DK146" s="133"/>
      <c r="DL146" s="133"/>
      <c r="DM146" s="133"/>
      <c r="DN146" s="133"/>
      <c r="DO146" s="133"/>
      <c r="DP146" s="133"/>
      <c r="DQ146" s="133"/>
      <c r="DR146" s="133"/>
      <c r="DS146" s="133"/>
      <c r="DT146" s="133"/>
      <c r="DU146" s="133"/>
      <c r="DV146" s="133"/>
      <c r="DW146" s="133"/>
      <c r="DX146" s="133"/>
      <c r="DY146" s="133"/>
      <c r="DZ146" s="133"/>
      <c r="EA146" s="133"/>
      <c r="EB146" s="133"/>
      <c r="EC146" s="133"/>
      <c r="ED146" s="133"/>
      <c r="EE146" s="133"/>
      <c r="EF146" s="133"/>
      <c r="EG146" s="133"/>
      <c r="EH146" s="133"/>
      <c r="EI146" s="133"/>
      <c r="EJ146" s="133"/>
      <c r="EK146" s="133"/>
      <c r="EL146" s="133"/>
      <c r="EM146" s="133"/>
      <c r="EN146" s="133"/>
      <c r="EO146" s="133"/>
      <c r="EP146" s="133"/>
      <c r="EQ146" s="133"/>
      <c r="ER146" s="133"/>
      <c r="ES146" s="133"/>
      <c r="ET146" s="133"/>
      <c r="EU146" s="133"/>
      <c r="EV146" s="133"/>
      <c r="EW146" s="133"/>
      <c r="EX146" s="133"/>
      <c r="EY146" s="133"/>
      <c r="EZ146" s="133"/>
      <c r="FA146" s="133"/>
      <c r="FB146" s="133"/>
      <c r="FC146" s="133"/>
      <c r="FD146" s="133"/>
      <c r="FE146" s="133"/>
      <c r="FF146" s="133"/>
      <c r="FG146" s="133"/>
      <c r="FH146" s="133"/>
      <c r="FI146" s="133"/>
      <c r="FJ146" s="133"/>
      <c r="FK146" s="133"/>
      <c r="FL146" s="133"/>
      <c r="FM146" s="133"/>
      <c r="FN146" s="133"/>
      <c r="FO146" s="133"/>
      <c r="FP146" s="133"/>
      <c r="FQ146" s="133"/>
      <c r="FR146" s="133"/>
      <c r="FS146" s="133"/>
      <c r="FT146" s="133"/>
      <c r="FU146" s="133"/>
      <c r="FV146" s="133"/>
      <c r="FW146" s="133"/>
      <c r="FX146" s="133"/>
      <c r="FY146" s="133"/>
      <c r="FZ146" s="133"/>
      <c r="GA146" s="133"/>
      <c r="GB146" s="133"/>
      <c r="GC146" s="133"/>
      <c r="GD146" s="133"/>
      <c r="GE146" s="133"/>
      <c r="GF146" s="133"/>
      <c r="GG146" s="133"/>
      <c r="GH146" s="133"/>
      <c r="GI146" s="133"/>
      <c r="GJ146" s="133"/>
      <c r="GK146" s="133"/>
      <c r="GL146" s="133"/>
      <c r="GM146" s="133"/>
      <c r="GN146" s="133"/>
      <c r="GO146" s="133"/>
      <c r="GP146" s="133"/>
      <c r="GQ146" s="133"/>
      <c r="GR146" s="133"/>
      <c r="GS146" s="133"/>
      <c r="GT146" s="133"/>
      <c r="GU146" s="133"/>
      <c r="GV146" s="133"/>
      <c r="GW146" s="133"/>
      <c r="GX146" s="133"/>
      <c r="GY146" s="133"/>
      <c r="GZ146" s="133"/>
      <c r="HA146" s="133"/>
      <c r="HB146" s="133"/>
      <c r="HC146" s="133"/>
      <c r="HD146" s="133"/>
      <c r="HE146" s="133"/>
    </row>
    <row r="147" spans="1:213" s="25" customFormat="1" ht="26">
      <c r="A147" s="125" t="str">
        <f t="shared" si="98"/>
        <v>8.1.2</v>
      </c>
      <c r="B147" s="173" t="s">
        <v>131</v>
      </c>
      <c r="C147" s="179" t="s">
        <v>115</v>
      </c>
      <c r="D147" s="178"/>
      <c r="E147" s="170">
        <f>F76+1</f>
        <v>43718</v>
      </c>
      <c r="F147" s="234">
        <v>43739</v>
      </c>
      <c r="G147" s="172">
        <f>F147-E147</f>
        <v>21</v>
      </c>
      <c r="H147" s="227">
        <v>0</v>
      </c>
      <c r="I147" s="233">
        <f t="shared" ref="I147" si="101">IF(OR(F147=0,E147=0),0,NETWORKDAYS(E147,F147))</f>
        <v>16</v>
      </c>
      <c r="J147" s="132"/>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c r="BK147" s="133"/>
      <c r="BL147" s="133"/>
      <c r="BM147" s="133"/>
      <c r="BN147" s="133"/>
      <c r="BO147" s="133"/>
      <c r="BP147" s="133"/>
      <c r="BQ147" s="133"/>
      <c r="BR147" s="133"/>
      <c r="BS147" s="133"/>
      <c r="BT147" s="133"/>
      <c r="BU147" s="133"/>
      <c r="BV147" s="133"/>
      <c r="BW147" s="133"/>
      <c r="BX147" s="133"/>
      <c r="BY147" s="133"/>
      <c r="BZ147" s="133"/>
      <c r="CA147" s="133"/>
      <c r="CB147" s="133"/>
      <c r="CC147" s="133"/>
      <c r="CD147" s="133"/>
      <c r="CE147" s="133"/>
      <c r="CF147" s="133"/>
      <c r="CG147" s="133"/>
      <c r="CH147" s="133"/>
      <c r="CI147" s="133"/>
      <c r="CJ147" s="133"/>
      <c r="CK147" s="133"/>
      <c r="CL147" s="133"/>
      <c r="CM147" s="133"/>
      <c r="CN147" s="133"/>
      <c r="CO147" s="133"/>
      <c r="CP147" s="133"/>
      <c r="CQ147" s="133"/>
      <c r="CR147" s="133"/>
      <c r="CS147" s="133"/>
      <c r="CT147" s="133"/>
      <c r="CU147" s="133"/>
      <c r="CV147" s="133"/>
      <c r="CW147" s="133"/>
      <c r="CX147" s="133"/>
      <c r="CY147" s="133"/>
      <c r="CZ147" s="133"/>
      <c r="DA147" s="133"/>
      <c r="DB147" s="133"/>
      <c r="DC147" s="133"/>
      <c r="DD147" s="133"/>
      <c r="DE147" s="133"/>
      <c r="DF147" s="133"/>
      <c r="DG147" s="133"/>
      <c r="DH147" s="133"/>
      <c r="DI147" s="133"/>
      <c r="DJ147" s="133"/>
      <c r="DK147" s="133"/>
      <c r="DL147" s="133"/>
      <c r="DM147" s="133"/>
      <c r="DN147" s="133"/>
      <c r="DO147" s="133"/>
      <c r="DP147" s="133"/>
      <c r="DQ147" s="133"/>
      <c r="DR147" s="133"/>
      <c r="DS147" s="133"/>
      <c r="DT147" s="133"/>
      <c r="DU147" s="133"/>
      <c r="DV147" s="133"/>
      <c r="DW147" s="133"/>
      <c r="DX147" s="133"/>
      <c r="DY147" s="133"/>
      <c r="DZ147" s="133"/>
      <c r="EA147" s="133"/>
      <c r="EB147" s="133"/>
      <c r="EC147" s="133"/>
      <c r="ED147" s="133"/>
      <c r="EE147" s="133"/>
      <c r="EF147" s="133"/>
      <c r="EG147" s="133"/>
      <c r="EH147" s="133"/>
      <c r="EI147" s="133"/>
      <c r="EJ147" s="133"/>
      <c r="EK147" s="133"/>
      <c r="EL147" s="133"/>
      <c r="EM147" s="133"/>
      <c r="EN147" s="133"/>
      <c r="EO147" s="133"/>
      <c r="EP147" s="133"/>
      <c r="EQ147" s="133"/>
      <c r="ER147" s="133"/>
      <c r="ES147" s="133"/>
      <c r="ET147" s="133"/>
      <c r="EU147" s="133"/>
      <c r="EV147" s="133"/>
      <c r="EW147" s="133"/>
      <c r="EX147" s="133"/>
      <c r="EY147" s="133"/>
      <c r="EZ147" s="133"/>
      <c r="FA147" s="133"/>
      <c r="FB147" s="133"/>
      <c r="FC147" s="133"/>
      <c r="FD147" s="133"/>
      <c r="FE147" s="133"/>
      <c r="FF147" s="133"/>
      <c r="FG147" s="133"/>
      <c r="FH147" s="133"/>
      <c r="FI147" s="133"/>
      <c r="FJ147" s="133"/>
      <c r="FK147" s="133"/>
      <c r="FL147" s="133"/>
      <c r="FM147" s="133"/>
      <c r="FN147" s="133"/>
      <c r="FO147" s="133"/>
      <c r="FP147" s="133"/>
      <c r="FQ147" s="133"/>
      <c r="FR147" s="133"/>
      <c r="FS147" s="133"/>
      <c r="FT147" s="133"/>
      <c r="FU147" s="133"/>
      <c r="FV147" s="133"/>
      <c r="FW147" s="133"/>
      <c r="FX147" s="133"/>
      <c r="FY147" s="133"/>
      <c r="FZ147" s="133"/>
      <c r="GA147" s="133"/>
      <c r="GB147" s="133"/>
      <c r="GC147" s="133"/>
      <c r="GD147" s="133"/>
      <c r="GE147" s="133"/>
      <c r="GF147" s="133"/>
      <c r="GG147" s="133"/>
      <c r="GH147" s="133"/>
      <c r="GI147" s="133"/>
      <c r="GJ147" s="133"/>
      <c r="GK147" s="133"/>
      <c r="GL147" s="133"/>
      <c r="GM147" s="133"/>
      <c r="GN147" s="133"/>
      <c r="GO147" s="133"/>
      <c r="GP147" s="133"/>
      <c r="GQ147" s="133"/>
      <c r="GR147" s="133"/>
      <c r="GS147" s="133"/>
      <c r="GT147" s="133"/>
      <c r="GU147" s="133"/>
      <c r="GV147" s="133"/>
      <c r="GW147" s="133"/>
      <c r="GX147" s="133"/>
      <c r="GY147" s="133"/>
      <c r="GZ147" s="133"/>
      <c r="HA147" s="133"/>
      <c r="HB147" s="133"/>
      <c r="HC147" s="133"/>
      <c r="HD147" s="133"/>
      <c r="HE147" s="133"/>
    </row>
    <row r="148" spans="1:213" s="25" customFormat="1" ht="18">
      <c r="A148" s="125"/>
      <c r="B148" s="159"/>
      <c r="C148" s="160"/>
      <c r="D148" s="162"/>
      <c r="E148" s="163"/>
      <c r="F148" s="161"/>
      <c r="G148" s="164"/>
      <c r="H148" s="165"/>
      <c r="I148" s="166"/>
      <c r="J148" s="158"/>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c r="BK148" s="133"/>
      <c r="BL148" s="133"/>
      <c r="BM148" s="133"/>
      <c r="BN148" s="133"/>
      <c r="BO148" s="133"/>
      <c r="BP148" s="133"/>
      <c r="BQ148" s="133"/>
      <c r="BR148" s="133"/>
      <c r="BS148" s="133"/>
      <c r="BT148" s="133"/>
      <c r="BU148" s="133"/>
      <c r="BV148" s="133"/>
      <c r="BW148" s="133"/>
      <c r="BX148" s="133"/>
      <c r="BY148" s="133"/>
      <c r="BZ148" s="133"/>
      <c r="CA148" s="133"/>
      <c r="CB148" s="133"/>
      <c r="CC148" s="133"/>
      <c r="CD148" s="133"/>
      <c r="CE148" s="133"/>
      <c r="CF148" s="133"/>
      <c r="CG148" s="133"/>
      <c r="CH148" s="133"/>
      <c r="CI148" s="133"/>
      <c r="CJ148" s="133"/>
      <c r="CK148" s="133"/>
      <c r="CL148" s="133"/>
      <c r="CM148" s="133"/>
      <c r="CN148" s="133"/>
      <c r="CO148" s="133"/>
      <c r="CP148" s="133"/>
      <c r="CQ148" s="133"/>
      <c r="CR148" s="133"/>
      <c r="CS148" s="133"/>
      <c r="CT148" s="133"/>
      <c r="CU148" s="133"/>
      <c r="CV148" s="133"/>
      <c r="CW148" s="133"/>
      <c r="CX148" s="133"/>
      <c r="CY148" s="133"/>
      <c r="CZ148" s="133"/>
      <c r="DA148" s="133"/>
      <c r="DB148" s="133"/>
      <c r="DC148" s="133"/>
      <c r="DD148" s="133"/>
      <c r="DE148" s="133"/>
      <c r="DF148" s="133"/>
      <c r="DG148" s="133"/>
      <c r="DH148" s="133"/>
      <c r="DI148" s="133"/>
      <c r="DJ148" s="133"/>
      <c r="DK148" s="133"/>
      <c r="DL148" s="133"/>
      <c r="DM148" s="133"/>
      <c r="DN148" s="133"/>
      <c r="DO148" s="133"/>
      <c r="DP148" s="133"/>
      <c r="DQ148" s="133"/>
      <c r="DR148" s="133"/>
      <c r="DS148" s="133"/>
      <c r="DT148" s="133"/>
      <c r="DU148" s="133"/>
      <c r="DV148" s="133"/>
      <c r="DW148" s="133"/>
      <c r="DX148" s="133"/>
      <c r="DY148" s="133"/>
      <c r="DZ148" s="133"/>
      <c r="EA148" s="133"/>
      <c r="EB148" s="133"/>
      <c r="EC148" s="133"/>
      <c r="ED148" s="133"/>
      <c r="EE148" s="133"/>
      <c r="EF148" s="133"/>
      <c r="EG148" s="133"/>
      <c r="EH148" s="133"/>
      <c r="EI148" s="133"/>
      <c r="EJ148" s="133"/>
      <c r="EK148" s="133"/>
      <c r="EL148" s="133"/>
      <c r="EM148" s="133"/>
      <c r="EN148" s="133"/>
      <c r="EO148" s="133"/>
      <c r="EP148" s="133"/>
      <c r="EQ148" s="133"/>
      <c r="ER148" s="133"/>
      <c r="ES148" s="133"/>
      <c r="ET148" s="133"/>
      <c r="EU148" s="133"/>
      <c r="EV148" s="133"/>
      <c r="EW148" s="133"/>
      <c r="EX148" s="133"/>
      <c r="EY148" s="133"/>
      <c r="EZ148" s="133"/>
      <c r="FA148" s="133"/>
      <c r="FB148" s="133"/>
      <c r="FC148" s="133"/>
      <c r="FD148" s="133"/>
      <c r="FE148" s="133"/>
      <c r="FF148" s="133"/>
      <c r="FG148" s="133"/>
      <c r="FH148" s="133"/>
      <c r="FI148" s="133"/>
      <c r="FJ148" s="133"/>
      <c r="FK148" s="133"/>
      <c r="FL148" s="133"/>
      <c r="FM148" s="133"/>
      <c r="FN148" s="133"/>
      <c r="FO148" s="133"/>
      <c r="FP148" s="133"/>
      <c r="FQ148" s="133"/>
      <c r="FR148" s="133"/>
      <c r="FS148" s="133"/>
      <c r="FT148" s="133"/>
      <c r="FU148" s="133"/>
      <c r="FV148" s="133"/>
      <c r="FW148" s="133"/>
      <c r="FX148" s="133"/>
      <c r="FY148" s="133"/>
      <c r="FZ148" s="133"/>
      <c r="GA148" s="133"/>
      <c r="GB148" s="133"/>
      <c r="GC148" s="133"/>
      <c r="GD148" s="133"/>
      <c r="GE148" s="133"/>
      <c r="GF148" s="133"/>
      <c r="GG148" s="133"/>
      <c r="GH148" s="133"/>
      <c r="GI148" s="133"/>
      <c r="GJ148" s="133"/>
      <c r="GK148" s="133"/>
      <c r="GL148" s="133"/>
      <c r="GM148" s="133"/>
      <c r="GN148" s="133"/>
      <c r="GO148" s="133"/>
      <c r="GP148" s="133"/>
      <c r="GQ148" s="133"/>
      <c r="GR148" s="133"/>
      <c r="GS148" s="133"/>
      <c r="GT148" s="133"/>
      <c r="GU148" s="133"/>
      <c r="GV148" s="133"/>
      <c r="GW148" s="133"/>
      <c r="GX148" s="133"/>
      <c r="GY148" s="133"/>
      <c r="GZ148" s="133"/>
      <c r="HA148" s="133"/>
      <c r="HB148" s="133"/>
      <c r="HC148" s="133"/>
      <c r="HD148" s="133"/>
      <c r="HE148" s="133"/>
    </row>
    <row r="149" spans="1:213" s="25" customFormat="1" ht="18">
      <c r="A149" s="125"/>
      <c r="B149" s="159"/>
      <c r="C149" s="160"/>
      <c r="D149" s="162"/>
      <c r="E149" s="163"/>
      <c r="F149" s="161"/>
      <c r="G149" s="164"/>
      <c r="H149" s="165"/>
      <c r="I149" s="166"/>
      <c r="J149" s="158"/>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c r="BK149" s="133"/>
      <c r="BL149" s="133"/>
      <c r="BM149" s="133"/>
      <c r="BN149" s="133"/>
      <c r="BO149" s="133"/>
      <c r="BP149" s="133"/>
      <c r="BQ149" s="133"/>
      <c r="BR149" s="133"/>
      <c r="BS149" s="133"/>
      <c r="BT149" s="133"/>
      <c r="BU149" s="133"/>
      <c r="BV149" s="133"/>
      <c r="BW149" s="133"/>
      <c r="BX149" s="133"/>
      <c r="BY149" s="133"/>
      <c r="BZ149" s="133"/>
      <c r="CA149" s="133"/>
      <c r="CB149" s="133"/>
      <c r="CC149" s="133"/>
      <c r="CD149" s="133"/>
      <c r="CE149" s="133"/>
      <c r="CF149" s="133"/>
      <c r="CG149" s="133"/>
      <c r="CH149" s="133"/>
      <c r="CI149" s="133"/>
      <c r="CJ149" s="133"/>
      <c r="CK149" s="133"/>
      <c r="CL149" s="133"/>
      <c r="CM149" s="133"/>
      <c r="CN149" s="133"/>
      <c r="CO149" s="133"/>
      <c r="CP149" s="133"/>
      <c r="CQ149" s="133"/>
      <c r="CR149" s="133"/>
      <c r="CS149" s="133"/>
      <c r="CT149" s="133"/>
      <c r="CU149" s="133"/>
      <c r="CV149" s="133"/>
      <c r="CW149" s="133"/>
      <c r="CX149" s="133"/>
      <c r="CY149" s="133"/>
      <c r="CZ149" s="133"/>
      <c r="DA149" s="133"/>
      <c r="DB149" s="133"/>
      <c r="DC149" s="133"/>
      <c r="DD149" s="133"/>
      <c r="DE149" s="133"/>
      <c r="DF149" s="133"/>
      <c r="DG149" s="133"/>
      <c r="DH149" s="133"/>
      <c r="DI149" s="133"/>
      <c r="DJ149" s="133"/>
      <c r="DK149" s="133"/>
      <c r="DL149" s="133"/>
      <c r="DM149" s="133"/>
      <c r="DN149" s="133"/>
      <c r="DO149" s="133"/>
      <c r="DP149" s="133"/>
      <c r="DQ149" s="133"/>
      <c r="DR149" s="133"/>
      <c r="DS149" s="133"/>
      <c r="DT149" s="133"/>
      <c r="DU149" s="133"/>
      <c r="DV149" s="133"/>
      <c r="DW149" s="133"/>
      <c r="DX149" s="133"/>
      <c r="DY149" s="133"/>
      <c r="DZ149" s="133"/>
      <c r="EA149" s="133"/>
      <c r="EB149" s="133"/>
      <c r="EC149" s="133"/>
      <c r="ED149" s="133"/>
      <c r="EE149" s="133"/>
      <c r="EF149" s="133"/>
      <c r="EG149" s="133"/>
      <c r="EH149" s="133"/>
      <c r="EI149" s="133"/>
      <c r="EJ149" s="133"/>
      <c r="EK149" s="133"/>
      <c r="EL149" s="133"/>
      <c r="EM149" s="133"/>
      <c r="EN149" s="133"/>
      <c r="EO149" s="133"/>
      <c r="EP149" s="133"/>
      <c r="EQ149" s="133"/>
      <c r="ER149" s="133"/>
      <c r="ES149" s="133"/>
      <c r="ET149" s="133"/>
      <c r="EU149" s="133"/>
      <c r="EV149" s="133"/>
      <c r="EW149" s="133"/>
      <c r="EX149" s="133"/>
      <c r="EY149" s="133"/>
      <c r="EZ149" s="133"/>
      <c r="FA149" s="133"/>
      <c r="FB149" s="133"/>
      <c r="FC149" s="133"/>
      <c r="FD149" s="133"/>
      <c r="FE149" s="133"/>
      <c r="FF149" s="133"/>
      <c r="FG149" s="133"/>
      <c r="FH149" s="133"/>
      <c r="FI149" s="133"/>
      <c r="FJ149" s="133"/>
      <c r="FK149" s="133"/>
      <c r="FL149" s="133"/>
      <c r="FM149" s="133"/>
      <c r="FN149" s="133"/>
      <c r="FO149" s="133"/>
      <c r="FP149" s="133"/>
      <c r="FQ149" s="133"/>
      <c r="FR149" s="133"/>
      <c r="FS149" s="133"/>
      <c r="FT149" s="133"/>
      <c r="FU149" s="133"/>
      <c r="FV149" s="133"/>
      <c r="FW149" s="133"/>
      <c r="FX149" s="133"/>
      <c r="FY149" s="133"/>
      <c r="FZ149" s="133"/>
      <c r="GA149" s="133"/>
      <c r="GB149" s="133"/>
      <c r="GC149" s="133"/>
      <c r="GD149" s="133"/>
      <c r="GE149" s="133"/>
      <c r="GF149" s="133"/>
      <c r="GG149" s="133"/>
      <c r="GH149" s="133"/>
      <c r="GI149" s="133"/>
      <c r="GJ149" s="133"/>
      <c r="GK149" s="133"/>
      <c r="GL149" s="133"/>
      <c r="GM149" s="133"/>
      <c r="GN149" s="133"/>
      <c r="GO149" s="133"/>
      <c r="GP149" s="133"/>
      <c r="GQ149" s="133"/>
      <c r="GR149" s="133"/>
      <c r="GS149" s="133"/>
      <c r="GT149" s="133"/>
      <c r="GU149" s="133"/>
      <c r="GV149" s="133"/>
      <c r="GW149" s="133"/>
      <c r="GX149" s="133"/>
      <c r="GY149" s="133"/>
      <c r="GZ149" s="133"/>
      <c r="HA149" s="133"/>
      <c r="HB149" s="133"/>
      <c r="HC149" s="133"/>
      <c r="HD149" s="133"/>
      <c r="HE149" s="133"/>
    </row>
    <row r="150" spans="1:213" ht="18">
      <c r="A150" s="12"/>
      <c r="B150" s="21"/>
      <c r="C150" s="21"/>
      <c r="D150" s="22"/>
      <c r="E150" s="83"/>
      <c r="F150" s="83"/>
      <c r="G150" s="23"/>
      <c r="H150" s="24"/>
      <c r="I150" s="106"/>
      <c r="J150" s="9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row>
    <row r="151" spans="1:213" ht="14" thickBot="1">
      <c r="A151" s="107" t="s">
        <v>2</v>
      </c>
      <c r="B151" s="38"/>
      <c r="C151" s="38"/>
      <c r="D151" s="38"/>
      <c r="E151" s="38"/>
      <c r="F151" s="38"/>
      <c r="G151" s="38"/>
      <c r="H151" s="38"/>
      <c r="I151" s="38"/>
      <c r="J151" s="38"/>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row>
    <row r="152" spans="1:213" ht="19" thickTop="1">
      <c r="A152" s="108" t="s">
        <v>18</v>
      </c>
      <c r="B152" s="109"/>
      <c r="C152" s="109"/>
      <c r="D152" s="109"/>
      <c r="E152" s="110"/>
      <c r="F152" s="110"/>
      <c r="G152" s="109"/>
      <c r="H152" s="109"/>
      <c r="I152" s="111"/>
      <c r="J152" s="112"/>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28"/>
    </row>
    <row r="153" spans="1:213" ht="18">
      <c r="A153" s="91" t="str">
        <f>IF(ISERROR(VALUE(SUBSTITUTE(prevWBS,".",""))),"1",IF(ISERROR(FIND("`",SUBSTITUTE(prevWBS,".","`",1))),TEXT(VALUE(prevWBS)+1,"#"),TEXT(VALUE(LEFT(prevWBS,FIND("`",SUBSTITUTE(prevWBS,".","`",1))-1))+1,"#")))</f>
        <v>1</v>
      </c>
      <c r="B153" s="102" t="s">
        <v>3</v>
      </c>
      <c r="C153" s="11"/>
      <c r="D153" s="17"/>
      <c r="E153" s="81"/>
      <c r="F153" s="82"/>
      <c r="G153" s="18"/>
      <c r="H153" s="19"/>
      <c r="I153" s="104"/>
      <c r="J153" s="94"/>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row>
    <row r="154" spans="1:213" ht="18">
      <c r="A154" s="9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154" s="16" t="s">
        <v>4</v>
      </c>
      <c r="C154" s="13"/>
      <c r="D154" s="14"/>
      <c r="E154" s="84"/>
      <c r="F154" s="80" t="str">
        <f>IF(ISBLANK(E154)," - ",IF(G154=0,E154,E154+G154-1))</f>
        <v xml:space="preserve"> - </v>
      </c>
      <c r="G154" s="34"/>
      <c r="H154" s="35">
        <v>0</v>
      </c>
      <c r="I154" s="103">
        <f>IF(OR(F154=0,E154=0),0,NETWORKDAYS(E154,F154))</f>
        <v>0</v>
      </c>
      <c r="J154" s="93"/>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row>
    <row r="155" spans="1:213" ht="18">
      <c r="A155" s="90"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155" s="16" t="s">
        <v>5</v>
      </c>
      <c r="C155" s="13"/>
      <c r="D155" s="14"/>
      <c r="E155" s="84"/>
      <c r="F155" s="80" t="str">
        <f>IF(ISBLANK(E155)," - ",IF(G155=0,E155,E155+G155-1))</f>
        <v xml:space="preserve"> - </v>
      </c>
      <c r="G155" s="34"/>
      <c r="H155" s="35">
        <v>0</v>
      </c>
      <c r="I155" s="103">
        <f>IF(OR(F155=0,E155=0),0,NETWORKDAYS(E155,F155))</f>
        <v>0</v>
      </c>
      <c r="J155" s="93"/>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row>
    <row r="156" spans="1:213" ht="18">
      <c r="A156" s="90"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156" s="16" t="s">
        <v>6</v>
      </c>
      <c r="C156" s="13"/>
      <c r="D156" s="14"/>
      <c r="E156" s="84"/>
      <c r="F156" s="80" t="str">
        <f>IF(ISBLANK(E156)," - ",IF(G156=0,E156,E156+G156-1))</f>
        <v xml:space="preserve"> - </v>
      </c>
      <c r="G156" s="34"/>
      <c r="H156" s="35">
        <v>0</v>
      </c>
      <c r="I156" s="103">
        <f>IF(OR(F156=0,E156=0),0,NETWORKDAYS(E156,F156))</f>
        <v>0</v>
      </c>
      <c r="J156" s="93"/>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row>
    <row r="157" spans="1:213">
      <c r="A157" s="27"/>
      <c r="B157" s="28"/>
      <c r="C157" s="28"/>
      <c r="D157" s="29"/>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row>
  </sheetData>
  <sheetProtection formatCells="0" formatColumns="0" formatRows="0" insertRows="0" deleteRows="0"/>
  <mergeCells count="62">
    <mergeCell ref="AD1:AR1"/>
    <mergeCell ref="AF4:AL4"/>
    <mergeCell ref="AF5:AL5"/>
    <mergeCell ref="R4:X4"/>
    <mergeCell ref="C5:E5"/>
    <mergeCell ref="K4:Q4"/>
    <mergeCell ref="C4:E4"/>
    <mergeCell ref="R5:X5"/>
    <mergeCell ref="K5:Q5"/>
    <mergeCell ref="Y4:AE4"/>
    <mergeCell ref="Y5:AE5"/>
    <mergeCell ref="A1:H1"/>
    <mergeCell ref="BH4:BN4"/>
    <mergeCell ref="BH5:BN5"/>
    <mergeCell ref="AM5:AS5"/>
    <mergeCell ref="AT4:AZ4"/>
    <mergeCell ref="AT5:AZ5"/>
    <mergeCell ref="AM4:AS4"/>
    <mergeCell ref="BA4:BG4"/>
    <mergeCell ref="BA5:BG5"/>
    <mergeCell ref="BO4:BU4"/>
    <mergeCell ref="BO5:BU5"/>
    <mergeCell ref="BV4:CB4"/>
    <mergeCell ref="BV5:CB5"/>
    <mergeCell ref="CC4:CI4"/>
    <mergeCell ref="CC5:CI5"/>
    <mergeCell ref="CJ4:CP4"/>
    <mergeCell ref="CJ5:CP5"/>
    <mergeCell ref="CQ4:CW4"/>
    <mergeCell ref="CQ5:CW5"/>
    <mergeCell ref="CX4:DD4"/>
    <mergeCell ref="CX5:DD5"/>
    <mergeCell ref="DE4:DK4"/>
    <mergeCell ref="DE5:DK5"/>
    <mergeCell ref="DL4:DR4"/>
    <mergeCell ref="DL5:DR5"/>
    <mergeCell ref="DS4:DY4"/>
    <mergeCell ref="DS5:DY5"/>
    <mergeCell ref="DZ4:EF4"/>
    <mergeCell ref="DZ5:EF5"/>
    <mergeCell ref="EG4:EM4"/>
    <mergeCell ref="EG5:EM5"/>
    <mergeCell ref="EN4:ET4"/>
    <mergeCell ref="EN5:ET5"/>
    <mergeCell ref="EU4:FA4"/>
    <mergeCell ref="EU5:FA5"/>
    <mergeCell ref="FB4:FH4"/>
    <mergeCell ref="FB5:FH5"/>
    <mergeCell ref="FI4:FO4"/>
    <mergeCell ref="FI5:FO5"/>
    <mergeCell ref="FP4:FV4"/>
    <mergeCell ref="FP5:FV5"/>
    <mergeCell ref="FW4:GC4"/>
    <mergeCell ref="FW5:GC5"/>
    <mergeCell ref="GD4:GJ4"/>
    <mergeCell ref="GD5:GJ5"/>
    <mergeCell ref="GK4:GQ4"/>
    <mergeCell ref="GK5:GQ5"/>
    <mergeCell ref="GR4:GX4"/>
    <mergeCell ref="GR5:GX5"/>
    <mergeCell ref="GY4:HE4"/>
    <mergeCell ref="GY5:HE5"/>
  </mergeCells>
  <phoneticPr fontId="3" type="noConversion"/>
  <conditionalFormatting sqref="H152:H156 H24 H47:H48 H31 H78 H94 H108 H113 H121:H123 H28:H29 H9:H10 H13 H21 H145 H150">
    <cfRule type="dataBar" priority="5253">
      <dataBar>
        <cfvo type="num" val="0"/>
        <cfvo type="num" val="1"/>
        <color theme="0" tint="-0.249977111117893"/>
      </dataBar>
      <extLst>
        <ext xmlns:x14="http://schemas.microsoft.com/office/spreadsheetml/2009/9/main" uri="{B025F937-C7B1-47D3-B67F-A62EFF666E3E}">
          <x14:id>{0A58A75E-4698-465A-8593-F06B91A3A900}</x14:id>
        </ext>
      </extLst>
    </cfRule>
  </conditionalFormatting>
  <conditionalFormatting sqref="K6:BM10 K13:BM13">
    <cfRule type="expression" dxfId="2619" priority="5290">
      <formula>K$6=TODAY()</formula>
    </cfRule>
  </conditionalFormatting>
  <conditionalFormatting sqref="K8:HC10 K13:HC13 HD28:HE54 K21:HC54 K56:HE58 K60:HE67 K69:HE69 K73:HE75 K89:HE89 HD143 HD138:HD141 HD142:HE142 HD130:HE137 K93:HE129 K130:HC145 HD144:HE145 K150:HD156 K77:HE87">
    <cfRule type="expression" dxfId="2618" priority="5293">
      <formula>AND($E8&lt;=K$6,ROUNDDOWN(($F8-$E8+1)*$H8,0)+$E8-1&gt;=K$6)</formula>
    </cfRule>
    <cfRule type="expression" dxfId="2617" priority="5294">
      <formula>AND(NOT(ISBLANK($E8)),$E8&lt;=K$6,$F8&gt;=K$6)</formula>
    </cfRule>
  </conditionalFormatting>
  <conditionalFormatting sqref="K24:BN24 HE138:HE140 HE150:HE151 HD138:HD141 K28:GX29 K6:HE10 K13:HE13 GY21:HE54 K21:GX21 GY56:HE58 GY65:HE67 GY60:HE63 GY69:HE69 GY73:HE75 GY93:HE96 HD130:HE137 GY98:HE98 GY89:HE89 GY130:HC145 HD142:HE145 K145:GX145 K47:GX48 K31:GX31 K78:GX78 K94:GX94 K150:HD156 K108:GX108 K113:GX113 K121:GX123 GY106:HE127 GY102:HE102 GY77:HE87">
    <cfRule type="expression" dxfId="2616" priority="5247">
      <formula>K$6=TODAY()</formula>
    </cfRule>
  </conditionalFormatting>
  <conditionalFormatting sqref="BO6:BT7">
    <cfRule type="expression" dxfId="2615" priority="5242">
      <formula>BO$6=TODAY()</formula>
    </cfRule>
  </conditionalFormatting>
  <conditionalFormatting sqref="BO24:BU24">
    <cfRule type="expression" dxfId="2614" priority="5241">
      <formula>BO$6=TODAY()</formula>
    </cfRule>
  </conditionalFormatting>
  <conditionalFormatting sqref="BV6:CA7">
    <cfRule type="expression" dxfId="2613" priority="5238">
      <formula>BV$6=TODAY()</formula>
    </cfRule>
  </conditionalFormatting>
  <conditionalFormatting sqref="BV24:CB24">
    <cfRule type="expression" dxfId="2612" priority="5237">
      <formula>BV$6=TODAY()</formula>
    </cfRule>
  </conditionalFormatting>
  <conditionalFormatting sqref="CC6:CH7">
    <cfRule type="expression" dxfId="2611" priority="5234">
      <formula>CC$6=TODAY()</formula>
    </cfRule>
  </conditionalFormatting>
  <conditionalFormatting sqref="CC24:CI24">
    <cfRule type="expression" dxfId="2610" priority="5233">
      <formula>CC$6=TODAY()</formula>
    </cfRule>
  </conditionalFormatting>
  <conditionalFormatting sqref="CJ6:CO7">
    <cfRule type="expression" dxfId="2609" priority="5230">
      <formula>CJ$6=TODAY()</formula>
    </cfRule>
  </conditionalFormatting>
  <conditionalFormatting sqref="CJ24:CP24">
    <cfRule type="expression" dxfId="2608" priority="5229">
      <formula>CJ$6=TODAY()</formula>
    </cfRule>
  </conditionalFormatting>
  <conditionalFormatting sqref="CQ6:CV7">
    <cfRule type="expression" dxfId="2607" priority="5226">
      <formula>CQ$6=TODAY()</formula>
    </cfRule>
  </conditionalFormatting>
  <conditionalFormatting sqref="CQ24:CW24">
    <cfRule type="expression" dxfId="2606" priority="5225">
      <formula>CQ$6=TODAY()</formula>
    </cfRule>
  </conditionalFormatting>
  <conditionalFormatting sqref="CX6:DC7">
    <cfRule type="expression" dxfId="2605" priority="5222">
      <formula>CX$6=TODAY()</formula>
    </cfRule>
  </conditionalFormatting>
  <conditionalFormatting sqref="CX24:DD24">
    <cfRule type="expression" dxfId="2604" priority="5221">
      <formula>CX$6=TODAY()</formula>
    </cfRule>
  </conditionalFormatting>
  <conditionalFormatting sqref="DE6:DJ7">
    <cfRule type="expression" dxfId="2603" priority="5214">
      <formula>DE$6=TODAY()</formula>
    </cfRule>
  </conditionalFormatting>
  <conditionalFormatting sqref="DE24:DK24">
    <cfRule type="expression" dxfId="2602" priority="5213">
      <formula>DE$6=TODAY()</formula>
    </cfRule>
  </conditionalFormatting>
  <conditionalFormatting sqref="DL6:DQ7">
    <cfRule type="expression" dxfId="2601" priority="5210">
      <formula>DL$6=TODAY()</formula>
    </cfRule>
  </conditionalFormatting>
  <conditionalFormatting sqref="DL24:DR24">
    <cfRule type="expression" dxfId="2600" priority="5209">
      <formula>DL$6=TODAY()</formula>
    </cfRule>
  </conditionalFormatting>
  <conditionalFormatting sqref="DS6:DX7">
    <cfRule type="expression" dxfId="2599" priority="5206">
      <formula>DS$6=TODAY()</formula>
    </cfRule>
  </conditionalFormatting>
  <conditionalFormatting sqref="DS24:DY24">
    <cfRule type="expression" dxfId="2598" priority="5205">
      <formula>DS$6=TODAY()</formula>
    </cfRule>
  </conditionalFormatting>
  <conditionalFormatting sqref="DZ6:EE7">
    <cfRule type="expression" dxfId="2597" priority="5202">
      <formula>DZ$6=TODAY()</formula>
    </cfRule>
  </conditionalFormatting>
  <conditionalFormatting sqref="DZ24:EF24">
    <cfRule type="expression" dxfId="2596" priority="5201">
      <formula>DZ$6=TODAY()</formula>
    </cfRule>
  </conditionalFormatting>
  <conditionalFormatting sqref="EG6:EL7">
    <cfRule type="expression" dxfId="2595" priority="5198">
      <formula>EG$6=TODAY()</formula>
    </cfRule>
  </conditionalFormatting>
  <conditionalFormatting sqref="EG24:EM24">
    <cfRule type="expression" dxfId="2594" priority="5197">
      <formula>EG$6=TODAY()</formula>
    </cfRule>
  </conditionalFormatting>
  <conditionalFormatting sqref="EN6:ES7">
    <cfRule type="expression" dxfId="2593" priority="5194">
      <formula>EN$6=TODAY()</formula>
    </cfRule>
  </conditionalFormatting>
  <conditionalFormatting sqref="EN24:ET24">
    <cfRule type="expression" dxfId="2592" priority="5193">
      <formula>EN$6=TODAY()</formula>
    </cfRule>
  </conditionalFormatting>
  <conditionalFormatting sqref="EU6:EZ7">
    <cfRule type="expression" dxfId="2591" priority="5190">
      <formula>EU$6=TODAY()</formula>
    </cfRule>
  </conditionalFormatting>
  <conditionalFormatting sqref="EU24:FA24">
    <cfRule type="expression" dxfId="2590" priority="5189">
      <formula>EU$6=TODAY()</formula>
    </cfRule>
  </conditionalFormatting>
  <conditionalFormatting sqref="FB6:FG7">
    <cfRule type="expression" dxfId="2589" priority="5186">
      <formula>FB$6=TODAY()</formula>
    </cfRule>
  </conditionalFormatting>
  <conditionalFormatting sqref="FB24:FH24">
    <cfRule type="expression" dxfId="2588" priority="5185">
      <formula>FB$6=TODAY()</formula>
    </cfRule>
  </conditionalFormatting>
  <conditionalFormatting sqref="FI6:FN7">
    <cfRule type="expression" dxfId="2587" priority="5182">
      <formula>FI$6=TODAY()</formula>
    </cfRule>
  </conditionalFormatting>
  <conditionalFormatting sqref="FI24:FO24">
    <cfRule type="expression" dxfId="2586" priority="5181">
      <formula>FI$6=TODAY()</formula>
    </cfRule>
  </conditionalFormatting>
  <conditionalFormatting sqref="FP6:FU7">
    <cfRule type="expression" dxfId="2585" priority="5178">
      <formula>FP$6=TODAY()</formula>
    </cfRule>
  </conditionalFormatting>
  <conditionalFormatting sqref="FP24:FV24">
    <cfRule type="expression" dxfId="2584" priority="5177">
      <formula>FP$6=TODAY()</formula>
    </cfRule>
  </conditionalFormatting>
  <conditionalFormatting sqref="FW6:GB7">
    <cfRule type="expression" dxfId="2583" priority="5170">
      <formula>FW$6=TODAY()</formula>
    </cfRule>
  </conditionalFormatting>
  <conditionalFormatting sqref="FW24:GC24">
    <cfRule type="expression" dxfId="2582" priority="5169">
      <formula>FW$6=TODAY()</formula>
    </cfRule>
  </conditionalFormatting>
  <conditionalFormatting sqref="GD6:GI7">
    <cfRule type="expression" dxfId="2581" priority="5166">
      <formula>GD$6=TODAY()</formula>
    </cfRule>
  </conditionalFormatting>
  <conditionalFormatting sqref="GD24:GJ24">
    <cfRule type="expression" dxfId="2580" priority="5165">
      <formula>GD$6=TODAY()</formula>
    </cfRule>
  </conditionalFormatting>
  <conditionalFormatting sqref="GK6:GP7">
    <cfRule type="expression" dxfId="2579" priority="5162">
      <formula>GK$6=TODAY()</formula>
    </cfRule>
  </conditionalFormatting>
  <conditionalFormatting sqref="GK24:GQ24">
    <cfRule type="expression" dxfId="2578" priority="5161">
      <formula>GK$6=TODAY()</formula>
    </cfRule>
  </conditionalFormatting>
  <conditionalFormatting sqref="GR6:GW7">
    <cfRule type="expression" dxfId="2577" priority="5154">
      <formula>GR$6=TODAY()</formula>
    </cfRule>
  </conditionalFormatting>
  <conditionalFormatting sqref="GR24:GX24">
    <cfRule type="expression" dxfId="2576" priority="5153">
      <formula>GR$6=TODAY()</formula>
    </cfRule>
  </conditionalFormatting>
  <conditionalFormatting sqref="GY6:HD7">
    <cfRule type="expression" dxfId="2575" priority="5150">
      <formula>GY$6=TODAY()</formula>
    </cfRule>
  </conditionalFormatting>
  <conditionalFormatting sqref="H22">
    <cfRule type="dataBar" priority="5079">
      <dataBar>
        <cfvo type="num" val="0"/>
        <cfvo type="num" val="1"/>
        <color theme="0" tint="-0.249977111117893"/>
      </dataBar>
      <extLst>
        <ext xmlns:x14="http://schemas.microsoft.com/office/spreadsheetml/2009/9/main" uri="{B025F937-C7B1-47D3-B67F-A62EFF666E3E}">
          <x14:id>{BCB12E80-B48D-4142-9B97-BEDA411BA9AA}</x14:id>
        </ext>
      </extLst>
    </cfRule>
  </conditionalFormatting>
  <conditionalFormatting sqref="K22:BN22">
    <cfRule type="expression" dxfId="2574" priority="5078">
      <formula>K$6=TODAY()</formula>
    </cfRule>
  </conditionalFormatting>
  <conditionalFormatting sqref="BO22:BU22">
    <cfRule type="expression" dxfId="2573" priority="5075">
      <formula>BO$6=TODAY()</formula>
    </cfRule>
  </conditionalFormatting>
  <conditionalFormatting sqref="BV22:CB22">
    <cfRule type="expression" dxfId="2572" priority="5072">
      <formula>BV$6=TODAY()</formula>
    </cfRule>
  </conditionalFormatting>
  <conditionalFormatting sqref="CC22:CI22">
    <cfRule type="expression" dxfId="2571" priority="5069">
      <formula>CC$6=TODAY()</formula>
    </cfRule>
  </conditionalFormatting>
  <conditionalFormatting sqref="CJ22:CP22">
    <cfRule type="expression" dxfId="2570" priority="5066">
      <formula>CJ$6=TODAY()</formula>
    </cfRule>
  </conditionalFormatting>
  <conditionalFormatting sqref="CQ22:CW22">
    <cfRule type="expression" dxfId="2569" priority="5063">
      <formula>CQ$6=TODAY()</formula>
    </cfRule>
  </conditionalFormatting>
  <conditionalFormatting sqref="CX22:DD22">
    <cfRule type="expression" dxfId="2568" priority="5060">
      <formula>CX$6=TODAY()</formula>
    </cfRule>
  </conditionalFormatting>
  <conditionalFormatting sqref="DE22:DK22">
    <cfRule type="expression" dxfId="2567" priority="5057">
      <formula>DE$6=TODAY()</formula>
    </cfRule>
  </conditionalFormatting>
  <conditionalFormatting sqref="DL22:DR22">
    <cfRule type="expression" dxfId="2566" priority="5054">
      <formula>DL$6=TODAY()</formula>
    </cfRule>
  </conditionalFormatting>
  <conditionalFormatting sqref="DS22:DY22">
    <cfRule type="expression" dxfId="2565" priority="5051">
      <formula>DS$6=TODAY()</formula>
    </cfRule>
  </conditionalFormatting>
  <conditionalFormatting sqref="DZ22:EF22">
    <cfRule type="expression" dxfId="2564" priority="5048">
      <formula>DZ$6=TODAY()</formula>
    </cfRule>
  </conditionalFormatting>
  <conditionalFormatting sqref="EG22:EM22">
    <cfRule type="expression" dxfId="2563" priority="5045">
      <formula>EG$6=TODAY()</formula>
    </cfRule>
  </conditionalFormatting>
  <conditionalFormatting sqref="EN22:ET22">
    <cfRule type="expression" dxfId="2562" priority="5042">
      <formula>EN$6=TODAY()</formula>
    </cfRule>
  </conditionalFormatting>
  <conditionalFormatting sqref="EU22:FA22">
    <cfRule type="expression" dxfId="2561" priority="5039">
      <formula>EU$6=TODAY()</formula>
    </cfRule>
  </conditionalFormatting>
  <conditionalFormatting sqref="FB22:FH22">
    <cfRule type="expression" dxfId="2560" priority="5036">
      <formula>FB$6=TODAY()</formula>
    </cfRule>
  </conditionalFormatting>
  <conditionalFormatting sqref="FI22:FO22">
    <cfRule type="expression" dxfId="2559" priority="5033">
      <formula>FI$6=TODAY()</formula>
    </cfRule>
  </conditionalFormatting>
  <conditionalFormatting sqref="FP22:FV22">
    <cfRule type="expression" dxfId="2558" priority="5030">
      <formula>FP$6=TODAY()</formula>
    </cfRule>
  </conditionalFormatting>
  <conditionalFormatting sqref="FW22:GC22">
    <cfRule type="expression" dxfId="2557" priority="5027">
      <formula>FW$6=TODAY()</formula>
    </cfRule>
  </conditionalFormatting>
  <conditionalFormatting sqref="GD22:GJ22">
    <cfRule type="expression" dxfId="2556" priority="5024">
      <formula>GD$6=TODAY()</formula>
    </cfRule>
  </conditionalFormatting>
  <conditionalFormatting sqref="GK22:GQ22">
    <cfRule type="expression" dxfId="2555" priority="5021">
      <formula>GK$6=TODAY()</formula>
    </cfRule>
  </conditionalFormatting>
  <conditionalFormatting sqref="GR22:GX22">
    <cfRule type="expression" dxfId="2554" priority="5018">
      <formula>GR$6=TODAY()</formula>
    </cfRule>
  </conditionalFormatting>
  <conditionalFormatting sqref="H23">
    <cfRule type="dataBar" priority="5012">
      <dataBar>
        <cfvo type="num" val="0"/>
        <cfvo type="num" val="1"/>
        <color theme="0" tint="-0.249977111117893"/>
      </dataBar>
      <extLst>
        <ext xmlns:x14="http://schemas.microsoft.com/office/spreadsheetml/2009/9/main" uri="{B025F937-C7B1-47D3-B67F-A62EFF666E3E}">
          <x14:id>{0C5F51BE-6168-2F40-B06E-02BB8FCBBC93}</x14:id>
        </ext>
      </extLst>
    </cfRule>
  </conditionalFormatting>
  <conditionalFormatting sqref="K23:BN23">
    <cfRule type="expression" dxfId="2553" priority="5011">
      <formula>K$6=TODAY()</formula>
    </cfRule>
  </conditionalFormatting>
  <conditionalFormatting sqref="BO23:BU23">
    <cfRule type="expression" dxfId="2552" priority="5008">
      <formula>BO$6=TODAY()</formula>
    </cfRule>
  </conditionalFormatting>
  <conditionalFormatting sqref="BV23:CB23">
    <cfRule type="expression" dxfId="2551" priority="5005">
      <formula>BV$6=TODAY()</formula>
    </cfRule>
  </conditionalFormatting>
  <conditionalFormatting sqref="CC23:CI23">
    <cfRule type="expression" dxfId="2550" priority="5002">
      <formula>CC$6=TODAY()</formula>
    </cfRule>
  </conditionalFormatting>
  <conditionalFormatting sqref="CJ23:CP23">
    <cfRule type="expression" dxfId="2549" priority="4999">
      <formula>CJ$6=TODAY()</formula>
    </cfRule>
  </conditionalFormatting>
  <conditionalFormatting sqref="CQ23:CW23">
    <cfRule type="expression" dxfId="2548" priority="4996">
      <formula>CQ$6=TODAY()</formula>
    </cfRule>
  </conditionalFormatting>
  <conditionalFormatting sqref="CX23:DD23">
    <cfRule type="expression" dxfId="2547" priority="4993">
      <formula>CX$6=TODAY()</formula>
    </cfRule>
  </conditionalFormatting>
  <conditionalFormatting sqref="DE23:DK23">
    <cfRule type="expression" dxfId="2546" priority="4990">
      <formula>DE$6=TODAY()</formula>
    </cfRule>
  </conditionalFormatting>
  <conditionalFormatting sqref="DL23:DR23">
    <cfRule type="expression" dxfId="2545" priority="4987">
      <formula>DL$6=TODAY()</formula>
    </cfRule>
  </conditionalFormatting>
  <conditionalFormatting sqref="DS23:DY23">
    <cfRule type="expression" dxfId="2544" priority="4984">
      <formula>DS$6=TODAY()</formula>
    </cfRule>
  </conditionalFormatting>
  <conditionalFormatting sqref="DZ23:EF23">
    <cfRule type="expression" dxfId="2543" priority="4981">
      <formula>DZ$6=TODAY()</formula>
    </cfRule>
  </conditionalFormatting>
  <conditionalFormatting sqref="EG23:EM23">
    <cfRule type="expression" dxfId="2542" priority="4978">
      <formula>EG$6=TODAY()</formula>
    </cfRule>
  </conditionalFormatting>
  <conditionalFormatting sqref="EN23:ET23">
    <cfRule type="expression" dxfId="2541" priority="4975">
      <formula>EN$6=TODAY()</formula>
    </cfRule>
  </conditionalFormatting>
  <conditionalFormatting sqref="EU23:FA23">
    <cfRule type="expression" dxfId="2540" priority="4972">
      <formula>EU$6=TODAY()</formula>
    </cfRule>
  </conditionalFormatting>
  <conditionalFormatting sqref="FB23:FH23">
    <cfRule type="expression" dxfId="2539" priority="4969">
      <formula>FB$6=TODAY()</formula>
    </cfRule>
  </conditionalFormatting>
  <conditionalFormatting sqref="FI23:FO23">
    <cfRule type="expression" dxfId="2538" priority="4966">
      <formula>FI$6=TODAY()</formula>
    </cfRule>
  </conditionalFormatting>
  <conditionalFormatting sqref="FP23:FV23">
    <cfRule type="expression" dxfId="2537" priority="4963">
      <formula>FP$6=TODAY()</formula>
    </cfRule>
  </conditionalFormatting>
  <conditionalFormatting sqref="FW23:GC23">
    <cfRule type="expression" dxfId="2536" priority="4960">
      <formula>FW$6=TODAY()</formula>
    </cfRule>
  </conditionalFormatting>
  <conditionalFormatting sqref="GD23:GJ23">
    <cfRule type="expression" dxfId="2535" priority="4957">
      <formula>GD$6=TODAY()</formula>
    </cfRule>
  </conditionalFormatting>
  <conditionalFormatting sqref="GK23:GQ23">
    <cfRule type="expression" dxfId="2534" priority="4954">
      <formula>GK$6=TODAY()</formula>
    </cfRule>
  </conditionalFormatting>
  <conditionalFormatting sqref="GR23:GX23">
    <cfRule type="expression" dxfId="2533" priority="4951">
      <formula>GR$6=TODAY()</formula>
    </cfRule>
  </conditionalFormatting>
  <conditionalFormatting sqref="H27">
    <cfRule type="dataBar" priority="4945">
      <dataBar>
        <cfvo type="num" val="0"/>
        <cfvo type="num" val="1"/>
        <color theme="0" tint="-0.249977111117893"/>
      </dataBar>
      <extLst>
        <ext xmlns:x14="http://schemas.microsoft.com/office/spreadsheetml/2009/9/main" uri="{B025F937-C7B1-47D3-B67F-A62EFF666E3E}">
          <x14:id>{F1F1FDE6-6FA4-8B49-9541-33AFA308E870}</x14:id>
        </ext>
      </extLst>
    </cfRule>
  </conditionalFormatting>
  <conditionalFormatting sqref="K27:BN27">
    <cfRule type="expression" dxfId="2532" priority="4944">
      <formula>K$6=TODAY()</formula>
    </cfRule>
  </conditionalFormatting>
  <conditionalFormatting sqref="BO27:BU27">
    <cfRule type="expression" dxfId="2531" priority="4941">
      <formula>BO$6=TODAY()</formula>
    </cfRule>
  </conditionalFormatting>
  <conditionalFormatting sqref="BV27:CB27">
    <cfRule type="expression" dxfId="2530" priority="4938">
      <formula>BV$6=TODAY()</formula>
    </cfRule>
  </conditionalFormatting>
  <conditionalFormatting sqref="CC27:CI27">
    <cfRule type="expression" dxfId="2529" priority="4935">
      <formula>CC$6=TODAY()</formula>
    </cfRule>
  </conditionalFormatting>
  <conditionalFormatting sqref="CJ27:CP27">
    <cfRule type="expression" dxfId="2528" priority="4932">
      <formula>CJ$6=TODAY()</formula>
    </cfRule>
  </conditionalFormatting>
  <conditionalFormatting sqref="CQ27:CW27">
    <cfRule type="expression" dxfId="2527" priority="4929">
      <formula>CQ$6=TODAY()</formula>
    </cfRule>
  </conditionalFormatting>
  <conditionalFormatting sqref="CX27:DD27">
    <cfRule type="expression" dxfId="2526" priority="4926">
      <formula>CX$6=TODAY()</formula>
    </cfRule>
  </conditionalFormatting>
  <conditionalFormatting sqref="DE27:DK27">
    <cfRule type="expression" dxfId="2525" priority="4923">
      <formula>DE$6=TODAY()</formula>
    </cfRule>
  </conditionalFormatting>
  <conditionalFormatting sqref="DL27:DR27">
    <cfRule type="expression" dxfId="2524" priority="4920">
      <formula>DL$6=TODAY()</formula>
    </cfRule>
  </conditionalFormatting>
  <conditionalFormatting sqref="DS27:DY27">
    <cfRule type="expression" dxfId="2523" priority="4917">
      <formula>DS$6=TODAY()</formula>
    </cfRule>
  </conditionalFormatting>
  <conditionalFormatting sqref="DZ27:EF27">
    <cfRule type="expression" dxfId="2522" priority="4914">
      <formula>DZ$6=TODAY()</formula>
    </cfRule>
  </conditionalFormatting>
  <conditionalFormatting sqref="EG27:EM27">
    <cfRule type="expression" dxfId="2521" priority="4911">
      <formula>EG$6=TODAY()</formula>
    </cfRule>
  </conditionalFormatting>
  <conditionalFormatting sqref="EN27:ET27">
    <cfRule type="expression" dxfId="2520" priority="4908">
      <formula>EN$6=TODAY()</formula>
    </cfRule>
  </conditionalFormatting>
  <conditionalFormatting sqref="EU27:FA27">
    <cfRule type="expression" dxfId="2519" priority="4905">
      <formula>EU$6=TODAY()</formula>
    </cfRule>
  </conditionalFormatting>
  <conditionalFormatting sqref="FB27:FH27">
    <cfRule type="expression" dxfId="2518" priority="4902">
      <formula>FB$6=TODAY()</formula>
    </cfRule>
  </conditionalFormatting>
  <conditionalFormatting sqref="FI27:FO27">
    <cfRule type="expression" dxfId="2517" priority="4899">
      <formula>FI$6=TODAY()</formula>
    </cfRule>
  </conditionalFormatting>
  <conditionalFormatting sqref="FP27:FV27">
    <cfRule type="expression" dxfId="2516" priority="4896">
      <formula>FP$6=TODAY()</formula>
    </cfRule>
  </conditionalFormatting>
  <conditionalFormatting sqref="FW27:GC27">
    <cfRule type="expression" dxfId="2515" priority="4893">
      <formula>FW$6=TODAY()</formula>
    </cfRule>
  </conditionalFormatting>
  <conditionalFormatting sqref="GD27:GJ27">
    <cfRule type="expression" dxfId="2514" priority="4890">
      <formula>GD$6=TODAY()</formula>
    </cfRule>
  </conditionalFormatting>
  <conditionalFormatting sqref="GK27:GQ27">
    <cfRule type="expression" dxfId="2513" priority="4887">
      <formula>GK$6=TODAY()</formula>
    </cfRule>
  </conditionalFormatting>
  <conditionalFormatting sqref="GR27:GX27">
    <cfRule type="expression" dxfId="2512" priority="4884">
      <formula>GR$6=TODAY()</formula>
    </cfRule>
  </conditionalFormatting>
  <conditionalFormatting sqref="H25">
    <cfRule type="dataBar" priority="4878">
      <dataBar>
        <cfvo type="num" val="0"/>
        <cfvo type="num" val="1"/>
        <color theme="0" tint="-0.249977111117893"/>
      </dataBar>
      <extLst>
        <ext xmlns:x14="http://schemas.microsoft.com/office/spreadsheetml/2009/9/main" uri="{B025F937-C7B1-47D3-B67F-A62EFF666E3E}">
          <x14:id>{493A7CCC-1BE4-4E41-A380-2E3D64D6FD05}</x14:id>
        </ext>
      </extLst>
    </cfRule>
  </conditionalFormatting>
  <conditionalFormatting sqref="K25:BN25">
    <cfRule type="expression" dxfId="2511" priority="4877">
      <formula>K$6=TODAY()</formula>
    </cfRule>
  </conditionalFormatting>
  <conditionalFormatting sqref="BO25:BU25">
    <cfRule type="expression" dxfId="2510" priority="4874">
      <formula>BO$6=TODAY()</formula>
    </cfRule>
  </conditionalFormatting>
  <conditionalFormatting sqref="BV25:CB25">
    <cfRule type="expression" dxfId="2509" priority="4871">
      <formula>BV$6=TODAY()</formula>
    </cfRule>
  </conditionalFormatting>
  <conditionalFormatting sqref="CC25:CI25">
    <cfRule type="expression" dxfId="2508" priority="4868">
      <formula>CC$6=TODAY()</formula>
    </cfRule>
  </conditionalFormatting>
  <conditionalFormatting sqref="CJ25:CP25">
    <cfRule type="expression" dxfId="2507" priority="4865">
      <formula>CJ$6=TODAY()</formula>
    </cfRule>
  </conditionalFormatting>
  <conditionalFormatting sqref="CQ25:CW25">
    <cfRule type="expression" dxfId="2506" priority="4862">
      <formula>CQ$6=TODAY()</formula>
    </cfRule>
  </conditionalFormatting>
  <conditionalFormatting sqref="CX25:DD25">
    <cfRule type="expression" dxfId="2505" priority="4859">
      <formula>CX$6=TODAY()</formula>
    </cfRule>
  </conditionalFormatting>
  <conditionalFormatting sqref="DE25:DK25">
    <cfRule type="expression" dxfId="2504" priority="4856">
      <formula>DE$6=TODAY()</formula>
    </cfRule>
  </conditionalFormatting>
  <conditionalFormatting sqref="DL25:DR25">
    <cfRule type="expression" dxfId="2503" priority="4853">
      <formula>DL$6=TODAY()</formula>
    </cfRule>
  </conditionalFormatting>
  <conditionalFormatting sqref="DS25:DY25">
    <cfRule type="expression" dxfId="2502" priority="4850">
      <formula>DS$6=TODAY()</formula>
    </cfRule>
  </conditionalFormatting>
  <conditionalFormatting sqref="DZ25:EF25">
    <cfRule type="expression" dxfId="2501" priority="4847">
      <formula>DZ$6=TODAY()</formula>
    </cfRule>
  </conditionalFormatting>
  <conditionalFormatting sqref="EG25:EM25">
    <cfRule type="expression" dxfId="2500" priority="4844">
      <formula>EG$6=TODAY()</formula>
    </cfRule>
  </conditionalFormatting>
  <conditionalFormatting sqref="EN25:ET25">
    <cfRule type="expression" dxfId="2499" priority="4841">
      <formula>EN$6=TODAY()</formula>
    </cfRule>
  </conditionalFormatting>
  <conditionalFormatting sqref="EU25:FA25">
    <cfRule type="expression" dxfId="2498" priority="4838">
      <formula>EU$6=TODAY()</formula>
    </cfRule>
  </conditionalFormatting>
  <conditionalFormatting sqref="FB25:FH25">
    <cfRule type="expression" dxfId="2497" priority="4835">
      <formula>FB$6=TODAY()</formula>
    </cfRule>
  </conditionalFormatting>
  <conditionalFormatting sqref="FI25:FO25">
    <cfRule type="expression" dxfId="2496" priority="4832">
      <formula>FI$6=TODAY()</formula>
    </cfRule>
  </conditionalFormatting>
  <conditionalFormatting sqref="FP25:FV25">
    <cfRule type="expression" dxfId="2495" priority="4829">
      <formula>FP$6=TODAY()</formula>
    </cfRule>
  </conditionalFormatting>
  <conditionalFormatting sqref="FW25:GC25">
    <cfRule type="expression" dxfId="2494" priority="4826">
      <formula>FW$6=TODAY()</formula>
    </cfRule>
  </conditionalFormatting>
  <conditionalFormatting sqref="GD25:GJ25">
    <cfRule type="expression" dxfId="2493" priority="4823">
      <formula>GD$6=TODAY()</formula>
    </cfRule>
  </conditionalFormatting>
  <conditionalFormatting sqref="GK25:GQ25">
    <cfRule type="expression" dxfId="2492" priority="4820">
      <formula>GK$6=TODAY()</formula>
    </cfRule>
  </conditionalFormatting>
  <conditionalFormatting sqref="GR25:GX25">
    <cfRule type="expression" dxfId="2491" priority="4817">
      <formula>GR$6=TODAY()</formula>
    </cfRule>
  </conditionalFormatting>
  <conditionalFormatting sqref="H26">
    <cfRule type="dataBar" priority="4811">
      <dataBar>
        <cfvo type="num" val="0"/>
        <cfvo type="num" val="1"/>
        <color theme="0" tint="-0.249977111117893"/>
      </dataBar>
      <extLst>
        <ext xmlns:x14="http://schemas.microsoft.com/office/spreadsheetml/2009/9/main" uri="{B025F937-C7B1-47D3-B67F-A62EFF666E3E}">
          <x14:id>{1925165E-B78D-1243-89F2-94CA7E813807}</x14:id>
        </ext>
      </extLst>
    </cfRule>
  </conditionalFormatting>
  <conditionalFormatting sqref="K26:BN26">
    <cfRule type="expression" dxfId="2490" priority="4810">
      <formula>K$6=TODAY()</formula>
    </cfRule>
  </conditionalFormatting>
  <conditionalFormatting sqref="BO26:BU26">
    <cfRule type="expression" dxfId="2489" priority="4807">
      <formula>BO$6=TODAY()</formula>
    </cfRule>
  </conditionalFormatting>
  <conditionalFormatting sqref="BV26:CB26">
    <cfRule type="expression" dxfId="2488" priority="4804">
      <formula>BV$6=TODAY()</formula>
    </cfRule>
  </conditionalFormatting>
  <conditionalFormatting sqref="CC26:CI26">
    <cfRule type="expression" dxfId="2487" priority="4801">
      <formula>CC$6=TODAY()</formula>
    </cfRule>
  </conditionalFormatting>
  <conditionalFormatting sqref="CJ26:CP26">
    <cfRule type="expression" dxfId="2486" priority="4798">
      <formula>CJ$6=TODAY()</formula>
    </cfRule>
  </conditionalFormatting>
  <conditionalFormatting sqref="CQ26:CW26">
    <cfRule type="expression" dxfId="2485" priority="4795">
      <formula>CQ$6=TODAY()</formula>
    </cfRule>
  </conditionalFormatting>
  <conditionalFormatting sqref="CX26:DD26">
    <cfRule type="expression" dxfId="2484" priority="4792">
      <formula>CX$6=TODAY()</formula>
    </cfRule>
  </conditionalFormatting>
  <conditionalFormatting sqref="DE26:DK26">
    <cfRule type="expression" dxfId="2483" priority="4789">
      <formula>DE$6=TODAY()</formula>
    </cfRule>
  </conditionalFormatting>
  <conditionalFormatting sqref="DL26:DR26">
    <cfRule type="expression" dxfId="2482" priority="4786">
      <formula>DL$6=TODAY()</formula>
    </cfRule>
  </conditionalFormatting>
  <conditionalFormatting sqref="DS26:DY26">
    <cfRule type="expression" dxfId="2481" priority="4783">
      <formula>DS$6=TODAY()</formula>
    </cfRule>
  </conditionalFormatting>
  <conditionalFormatting sqref="DZ26:EF26">
    <cfRule type="expression" dxfId="2480" priority="4780">
      <formula>DZ$6=TODAY()</formula>
    </cfRule>
  </conditionalFormatting>
  <conditionalFormatting sqref="EG26:EM26">
    <cfRule type="expression" dxfId="2479" priority="4777">
      <formula>EG$6=TODAY()</formula>
    </cfRule>
  </conditionalFormatting>
  <conditionalFormatting sqref="EN26:ET26">
    <cfRule type="expression" dxfId="2478" priority="4774">
      <formula>EN$6=TODAY()</formula>
    </cfRule>
  </conditionalFormatting>
  <conditionalFormatting sqref="EU26:FA26">
    <cfRule type="expression" dxfId="2477" priority="4771">
      <formula>EU$6=TODAY()</formula>
    </cfRule>
  </conditionalFormatting>
  <conditionalFormatting sqref="FB26:FH26">
    <cfRule type="expression" dxfId="2476" priority="4768">
      <formula>FB$6=TODAY()</formula>
    </cfRule>
  </conditionalFormatting>
  <conditionalFormatting sqref="FI26:FO26">
    <cfRule type="expression" dxfId="2475" priority="4765">
      <formula>FI$6=TODAY()</formula>
    </cfRule>
  </conditionalFormatting>
  <conditionalFormatting sqref="FP26:FV26">
    <cfRule type="expression" dxfId="2474" priority="4762">
      <formula>FP$6=TODAY()</formula>
    </cfRule>
  </conditionalFormatting>
  <conditionalFormatting sqref="FW26:GC26">
    <cfRule type="expression" dxfId="2473" priority="4759">
      <formula>FW$6=TODAY()</formula>
    </cfRule>
  </conditionalFormatting>
  <conditionalFormatting sqref="GD26:GJ26">
    <cfRule type="expression" dxfId="2472" priority="4756">
      <formula>GD$6=TODAY()</formula>
    </cfRule>
  </conditionalFormatting>
  <conditionalFormatting sqref="GK26:GQ26">
    <cfRule type="expression" dxfId="2471" priority="4753">
      <formula>GK$6=TODAY()</formula>
    </cfRule>
  </conditionalFormatting>
  <conditionalFormatting sqref="GR26:GX26">
    <cfRule type="expression" dxfId="2470" priority="4750">
      <formula>GR$6=TODAY()</formula>
    </cfRule>
  </conditionalFormatting>
  <conditionalFormatting sqref="H41">
    <cfRule type="dataBar" priority="4543">
      <dataBar>
        <cfvo type="num" val="0"/>
        <cfvo type="num" val="1"/>
        <color theme="0" tint="-0.249977111117893"/>
      </dataBar>
      <extLst>
        <ext xmlns:x14="http://schemas.microsoft.com/office/spreadsheetml/2009/9/main" uri="{B025F937-C7B1-47D3-B67F-A62EFF666E3E}">
          <x14:id>{1545DC80-9061-754C-B95B-4FE0B7ABDBB6}</x14:id>
        </ext>
      </extLst>
    </cfRule>
  </conditionalFormatting>
  <conditionalFormatting sqref="K41:BN41">
    <cfRule type="expression" dxfId="2469" priority="4542">
      <formula>K$6=TODAY()</formula>
    </cfRule>
  </conditionalFormatting>
  <conditionalFormatting sqref="BO41:BU41">
    <cfRule type="expression" dxfId="2468" priority="4539">
      <formula>BO$6=TODAY()</formula>
    </cfRule>
  </conditionalFormatting>
  <conditionalFormatting sqref="BV41:CB41">
    <cfRule type="expression" dxfId="2467" priority="4536">
      <formula>BV$6=TODAY()</formula>
    </cfRule>
  </conditionalFormatting>
  <conditionalFormatting sqref="CC41:CI41">
    <cfRule type="expression" dxfId="2466" priority="4533">
      <formula>CC$6=TODAY()</formula>
    </cfRule>
  </conditionalFormatting>
  <conditionalFormatting sqref="CJ41:CP41">
    <cfRule type="expression" dxfId="2465" priority="4530">
      <formula>CJ$6=TODAY()</formula>
    </cfRule>
  </conditionalFormatting>
  <conditionalFormatting sqref="CQ41:CW41">
    <cfRule type="expression" dxfId="2464" priority="4527">
      <formula>CQ$6=TODAY()</formula>
    </cfRule>
  </conditionalFormatting>
  <conditionalFormatting sqref="CX41:DD41">
    <cfRule type="expression" dxfId="2463" priority="4524">
      <formula>CX$6=TODAY()</formula>
    </cfRule>
  </conditionalFormatting>
  <conditionalFormatting sqref="DE41:DK41">
    <cfRule type="expression" dxfId="2462" priority="4521">
      <formula>DE$6=TODAY()</formula>
    </cfRule>
  </conditionalFormatting>
  <conditionalFormatting sqref="DL41:DR41">
    <cfRule type="expression" dxfId="2461" priority="4518">
      <formula>DL$6=TODAY()</formula>
    </cfRule>
  </conditionalFormatting>
  <conditionalFormatting sqref="DS41:DY41">
    <cfRule type="expression" dxfId="2460" priority="4515">
      <formula>DS$6=TODAY()</formula>
    </cfRule>
  </conditionalFormatting>
  <conditionalFormatting sqref="DZ41:EF41">
    <cfRule type="expression" dxfId="2459" priority="4512">
      <formula>DZ$6=TODAY()</formula>
    </cfRule>
  </conditionalFormatting>
  <conditionalFormatting sqref="EG41:EM41">
    <cfRule type="expression" dxfId="2458" priority="4509">
      <formula>EG$6=TODAY()</formula>
    </cfRule>
  </conditionalFormatting>
  <conditionalFormatting sqref="EN41:ET41">
    <cfRule type="expression" dxfId="2457" priority="4506">
      <formula>EN$6=TODAY()</formula>
    </cfRule>
  </conditionalFormatting>
  <conditionalFormatting sqref="EU41:FA41">
    <cfRule type="expression" dxfId="2456" priority="4503">
      <formula>EU$6=TODAY()</formula>
    </cfRule>
  </conditionalFormatting>
  <conditionalFormatting sqref="FB41:FH41">
    <cfRule type="expression" dxfId="2455" priority="4500">
      <formula>FB$6=TODAY()</formula>
    </cfRule>
  </conditionalFormatting>
  <conditionalFormatting sqref="FI41:FO41">
    <cfRule type="expression" dxfId="2454" priority="4497">
      <formula>FI$6=TODAY()</formula>
    </cfRule>
  </conditionalFormatting>
  <conditionalFormatting sqref="FP41:FV41">
    <cfRule type="expression" dxfId="2453" priority="4494">
      <formula>FP$6=TODAY()</formula>
    </cfRule>
  </conditionalFormatting>
  <conditionalFormatting sqref="FW41:GC41">
    <cfRule type="expression" dxfId="2452" priority="4491">
      <formula>FW$6=TODAY()</formula>
    </cfRule>
  </conditionalFormatting>
  <conditionalFormatting sqref="GD41:GJ41">
    <cfRule type="expression" dxfId="2451" priority="4488">
      <formula>GD$6=TODAY()</formula>
    </cfRule>
  </conditionalFormatting>
  <conditionalFormatting sqref="GK41:GQ41">
    <cfRule type="expression" dxfId="2450" priority="4485">
      <formula>GK$6=TODAY()</formula>
    </cfRule>
  </conditionalFormatting>
  <conditionalFormatting sqref="GR41:GX41">
    <cfRule type="expression" dxfId="2449" priority="4482">
      <formula>GR$6=TODAY()</formula>
    </cfRule>
  </conditionalFormatting>
  <conditionalFormatting sqref="H34">
    <cfRule type="dataBar" priority="4409">
      <dataBar>
        <cfvo type="num" val="0"/>
        <cfvo type="num" val="1"/>
        <color theme="0" tint="-0.249977111117893"/>
      </dataBar>
      <extLst>
        <ext xmlns:x14="http://schemas.microsoft.com/office/spreadsheetml/2009/9/main" uri="{B025F937-C7B1-47D3-B67F-A62EFF666E3E}">
          <x14:id>{F2ACE5BE-0235-BE4D-9A11-4EAF1C697651}</x14:id>
        </ext>
      </extLst>
    </cfRule>
  </conditionalFormatting>
  <conditionalFormatting sqref="K34:BN34">
    <cfRule type="expression" dxfId="2448" priority="4408">
      <formula>K$6=TODAY()</formula>
    </cfRule>
  </conditionalFormatting>
  <conditionalFormatting sqref="BO34:BU34">
    <cfRule type="expression" dxfId="2447" priority="4405">
      <formula>BO$6=TODAY()</formula>
    </cfRule>
  </conditionalFormatting>
  <conditionalFormatting sqref="BV34:CB34">
    <cfRule type="expression" dxfId="2446" priority="4402">
      <formula>BV$6=TODAY()</formula>
    </cfRule>
  </conditionalFormatting>
  <conditionalFormatting sqref="CC34:CI34">
    <cfRule type="expression" dxfId="2445" priority="4399">
      <formula>CC$6=TODAY()</formula>
    </cfRule>
  </conditionalFormatting>
  <conditionalFormatting sqref="CJ34:CP34">
    <cfRule type="expression" dxfId="2444" priority="4396">
      <formula>CJ$6=TODAY()</formula>
    </cfRule>
  </conditionalFormatting>
  <conditionalFormatting sqref="CQ34:CW34">
    <cfRule type="expression" dxfId="2443" priority="4393">
      <formula>CQ$6=TODAY()</formula>
    </cfRule>
  </conditionalFormatting>
  <conditionalFormatting sqref="CX34:DD34">
    <cfRule type="expression" dxfId="2442" priority="4390">
      <formula>CX$6=TODAY()</formula>
    </cfRule>
  </conditionalFormatting>
  <conditionalFormatting sqref="DE34:DK34">
    <cfRule type="expression" dxfId="2441" priority="4387">
      <formula>DE$6=TODAY()</formula>
    </cfRule>
  </conditionalFormatting>
  <conditionalFormatting sqref="DL34:DR34">
    <cfRule type="expression" dxfId="2440" priority="4384">
      <formula>DL$6=TODAY()</formula>
    </cfRule>
  </conditionalFormatting>
  <conditionalFormatting sqref="DS34:DY34">
    <cfRule type="expression" dxfId="2439" priority="4381">
      <formula>DS$6=TODAY()</formula>
    </cfRule>
  </conditionalFormatting>
  <conditionalFormatting sqref="DZ34:EF34">
    <cfRule type="expression" dxfId="2438" priority="4378">
      <formula>DZ$6=TODAY()</formula>
    </cfRule>
  </conditionalFormatting>
  <conditionalFormatting sqref="EG34:EM34">
    <cfRule type="expression" dxfId="2437" priority="4375">
      <formula>EG$6=TODAY()</formula>
    </cfRule>
  </conditionalFormatting>
  <conditionalFormatting sqref="EN34:ET34">
    <cfRule type="expression" dxfId="2436" priority="4372">
      <formula>EN$6=TODAY()</formula>
    </cfRule>
  </conditionalFormatting>
  <conditionalFormatting sqref="EU34:FA34">
    <cfRule type="expression" dxfId="2435" priority="4369">
      <formula>EU$6=TODAY()</formula>
    </cfRule>
  </conditionalFormatting>
  <conditionalFormatting sqref="FB34:FH34">
    <cfRule type="expression" dxfId="2434" priority="4366">
      <formula>FB$6=TODAY()</formula>
    </cfRule>
  </conditionalFormatting>
  <conditionalFormatting sqref="FI34:FO34">
    <cfRule type="expression" dxfId="2433" priority="4363">
      <formula>FI$6=TODAY()</formula>
    </cfRule>
  </conditionalFormatting>
  <conditionalFormatting sqref="FP34:FV34">
    <cfRule type="expression" dxfId="2432" priority="4360">
      <formula>FP$6=TODAY()</formula>
    </cfRule>
  </conditionalFormatting>
  <conditionalFormatting sqref="FW34:GC34">
    <cfRule type="expression" dxfId="2431" priority="4357">
      <formula>FW$6=TODAY()</formula>
    </cfRule>
  </conditionalFormatting>
  <conditionalFormatting sqref="GD34:GJ34">
    <cfRule type="expression" dxfId="2430" priority="4354">
      <formula>GD$6=TODAY()</formula>
    </cfRule>
  </conditionalFormatting>
  <conditionalFormatting sqref="GK34:GQ34">
    <cfRule type="expression" dxfId="2429" priority="4351">
      <formula>GK$6=TODAY()</formula>
    </cfRule>
  </conditionalFormatting>
  <conditionalFormatting sqref="GR34:GX34">
    <cfRule type="expression" dxfId="2428" priority="4348">
      <formula>GR$6=TODAY()</formula>
    </cfRule>
  </conditionalFormatting>
  <conditionalFormatting sqref="H32">
    <cfRule type="dataBar" priority="4342">
      <dataBar>
        <cfvo type="num" val="0"/>
        <cfvo type="num" val="1"/>
        <color theme="0" tint="-0.249977111117893"/>
      </dataBar>
      <extLst>
        <ext xmlns:x14="http://schemas.microsoft.com/office/spreadsheetml/2009/9/main" uri="{B025F937-C7B1-47D3-B67F-A62EFF666E3E}">
          <x14:id>{9201E49A-4FB8-A341-AC77-BBEB4FE35717}</x14:id>
        </ext>
      </extLst>
    </cfRule>
  </conditionalFormatting>
  <conditionalFormatting sqref="K32:BN32">
    <cfRule type="expression" dxfId="2427" priority="4341">
      <formula>K$6=TODAY()</formula>
    </cfRule>
  </conditionalFormatting>
  <conditionalFormatting sqref="BO32:BU32">
    <cfRule type="expression" dxfId="2426" priority="4338">
      <formula>BO$6=TODAY()</formula>
    </cfRule>
  </conditionalFormatting>
  <conditionalFormatting sqref="BV32:CB32">
    <cfRule type="expression" dxfId="2425" priority="4335">
      <formula>BV$6=TODAY()</formula>
    </cfRule>
  </conditionalFormatting>
  <conditionalFormatting sqref="CC32:CI32">
    <cfRule type="expression" dxfId="2424" priority="4332">
      <formula>CC$6=TODAY()</formula>
    </cfRule>
  </conditionalFormatting>
  <conditionalFormatting sqref="CJ32:CP32">
    <cfRule type="expression" dxfId="2423" priority="4329">
      <formula>CJ$6=TODAY()</formula>
    </cfRule>
  </conditionalFormatting>
  <conditionalFormatting sqref="CQ32:CW32">
    <cfRule type="expression" dxfId="2422" priority="4326">
      <formula>CQ$6=TODAY()</formula>
    </cfRule>
  </conditionalFormatting>
  <conditionalFormatting sqref="CX32:DD32">
    <cfRule type="expression" dxfId="2421" priority="4323">
      <formula>CX$6=TODAY()</formula>
    </cfRule>
  </conditionalFormatting>
  <conditionalFormatting sqref="DE32:DK32">
    <cfRule type="expression" dxfId="2420" priority="4320">
      <formula>DE$6=TODAY()</formula>
    </cfRule>
  </conditionalFormatting>
  <conditionalFormatting sqref="DL32:DR32">
    <cfRule type="expression" dxfId="2419" priority="4317">
      <formula>DL$6=TODAY()</formula>
    </cfRule>
  </conditionalFormatting>
  <conditionalFormatting sqref="DS32:DY32">
    <cfRule type="expression" dxfId="2418" priority="4314">
      <formula>DS$6=TODAY()</formula>
    </cfRule>
  </conditionalFormatting>
  <conditionalFormatting sqref="DZ32:EF32">
    <cfRule type="expression" dxfId="2417" priority="4311">
      <formula>DZ$6=TODAY()</formula>
    </cfRule>
  </conditionalFormatting>
  <conditionalFormatting sqref="EG32:EM32">
    <cfRule type="expression" dxfId="2416" priority="4308">
      <formula>EG$6=TODAY()</formula>
    </cfRule>
  </conditionalFormatting>
  <conditionalFormatting sqref="EN32:ET32">
    <cfRule type="expression" dxfId="2415" priority="4305">
      <formula>EN$6=TODAY()</formula>
    </cfRule>
  </conditionalFormatting>
  <conditionalFormatting sqref="EU32:FA32">
    <cfRule type="expression" dxfId="2414" priority="4302">
      <formula>EU$6=TODAY()</formula>
    </cfRule>
  </conditionalFormatting>
  <conditionalFormatting sqref="FB32:FH32">
    <cfRule type="expression" dxfId="2413" priority="4299">
      <formula>FB$6=TODAY()</formula>
    </cfRule>
  </conditionalFormatting>
  <conditionalFormatting sqref="FI32:FO32">
    <cfRule type="expression" dxfId="2412" priority="4296">
      <formula>FI$6=TODAY()</formula>
    </cfRule>
  </conditionalFormatting>
  <conditionalFormatting sqref="FP32:FV32">
    <cfRule type="expression" dxfId="2411" priority="4293">
      <formula>FP$6=TODAY()</formula>
    </cfRule>
  </conditionalFormatting>
  <conditionalFormatting sqref="FW32:GC32">
    <cfRule type="expression" dxfId="2410" priority="4290">
      <formula>FW$6=TODAY()</formula>
    </cfRule>
  </conditionalFormatting>
  <conditionalFormatting sqref="GD32:GJ32">
    <cfRule type="expression" dxfId="2409" priority="4287">
      <formula>GD$6=TODAY()</formula>
    </cfRule>
  </conditionalFormatting>
  <conditionalFormatting sqref="GK32:GQ32">
    <cfRule type="expression" dxfId="2408" priority="4284">
      <formula>GK$6=TODAY()</formula>
    </cfRule>
  </conditionalFormatting>
  <conditionalFormatting sqref="GR32:GX32">
    <cfRule type="expression" dxfId="2407" priority="4281">
      <formula>GR$6=TODAY()</formula>
    </cfRule>
  </conditionalFormatting>
  <conditionalFormatting sqref="H33">
    <cfRule type="dataBar" priority="4275">
      <dataBar>
        <cfvo type="num" val="0"/>
        <cfvo type="num" val="1"/>
        <color theme="0" tint="-0.249977111117893"/>
      </dataBar>
      <extLst>
        <ext xmlns:x14="http://schemas.microsoft.com/office/spreadsheetml/2009/9/main" uri="{B025F937-C7B1-47D3-B67F-A62EFF666E3E}">
          <x14:id>{8530285C-61B9-C54A-9C11-1997893E3235}</x14:id>
        </ext>
      </extLst>
    </cfRule>
  </conditionalFormatting>
  <conditionalFormatting sqref="K33:BN33">
    <cfRule type="expression" dxfId="2406" priority="4274">
      <formula>K$6=TODAY()</formula>
    </cfRule>
  </conditionalFormatting>
  <conditionalFormatting sqref="BO33:BU33">
    <cfRule type="expression" dxfId="2405" priority="4271">
      <formula>BO$6=TODAY()</formula>
    </cfRule>
  </conditionalFormatting>
  <conditionalFormatting sqref="BV33:CB33">
    <cfRule type="expression" dxfId="2404" priority="4268">
      <formula>BV$6=TODAY()</formula>
    </cfRule>
  </conditionalFormatting>
  <conditionalFormatting sqref="CC33:CI33">
    <cfRule type="expression" dxfId="2403" priority="4265">
      <formula>CC$6=TODAY()</formula>
    </cfRule>
  </conditionalFormatting>
  <conditionalFormatting sqref="CJ33:CP33">
    <cfRule type="expression" dxfId="2402" priority="4262">
      <formula>CJ$6=TODAY()</formula>
    </cfRule>
  </conditionalFormatting>
  <conditionalFormatting sqref="CQ33:CW33">
    <cfRule type="expression" dxfId="2401" priority="4259">
      <formula>CQ$6=TODAY()</formula>
    </cfRule>
  </conditionalFormatting>
  <conditionalFormatting sqref="CX33:DD33">
    <cfRule type="expression" dxfId="2400" priority="4256">
      <formula>CX$6=TODAY()</formula>
    </cfRule>
  </conditionalFormatting>
  <conditionalFormatting sqref="DE33:DK33">
    <cfRule type="expression" dxfId="2399" priority="4253">
      <formula>DE$6=TODAY()</formula>
    </cfRule>
  </conditionalFormatting>
  <conditionalFormatting sqref="DL33:DR33">
    <cfRule type="expression" dxfId="2398" priority="4250">
      <formula>DL$6=TODAY()</formula>
    </cfRule>
  </conditionalFormatting>
  <conditionalFormatting sqref="DS33:DY33">
    <cfRule type="expression" dxfId="2397" priority="4247">
      <formula>DS$6=TODAY()</formula>
    </cfRule>
  </conditionalFormatting>
  <conditionalFormatting sqref="DZ33:EF33">
    <cfRule type="expression" dxfId="2396" priority="4244">
      <formula>DZ$6=TODAY()</formula>
    </cfRule>
  </conditionalFormatting>
  <conditionalFormatting sqref="EG33:EM33">
    <cfRule type="expression" dxfId="2395" priority="4241">
      <formula>EG$6=TODAY()</formula>
    </cfRule>
  </conditionalFormatting>
  <conditionalFormatting sqref="EN33:ET33">
    <cfRule type="expression" dxfId="2394" priority="4238">
      <formula>EN$6=TODAY()</formula>
    </cfRule>
  </conditionalFormatting>
  <conditionalFormatting sqref="EU33:FA33">
    <cfRule type="expression" dxfId="2393" priority="4235">
      <formula>EU$6=TODAY()</formula>
    </cfRule>
  </conditionalFormatting>
  <conditionalFormatting sqref="FB33:FH33">
    <cfRule type="expression" dxfId="2392" priority="4232">
      <formula>FB$6=TODAY()</formula>
    </cfRule>
  </conditionalFormatting>
  <conditionalFormatting sqref="FI33:FO33">
    <cfRule type="expression" dxfId="2391" priority="4229">
      <formula>FI$6=TODAY()</formula>
    </cfRule>
  </conditionalFormatting>
  <conditionalFormatting sqref="FP33:FV33">
    <cfRule type="expression" dxfId="2390" priority="4226">
      <formula>FP$6=TODAY()</formula>
    </cfRule>
  </conditionalFormatting>
  <conditionalFormatting sqref="FW33:GC33">
    <cfRule type="expression" dxfId="2389" priority="4223">
      <formula>FW$6=TODAY()</formula>
    </cfRule>
  </conditionalFormatting>
  <conditionalFormatting sqref="GD33:GJ33">
    <cfRule type="expression" dxfId="2388" priority="4220">
      <formula>GD$6=TODAY()</formula>
    </cfRule>
  </conditionalFormatting>
  <conditionalFormatting sqref="GK33:GQ33">
    <cfRule type="expression" dxfId="2387" priority="4217">
      <formula>GK$6=TODAY()</formula>
    </cfRule>
  </conditionalFormatting>
  <conditionalFormatting sqref="GR33:GX33">
    <cfRule type="expression" dxfId="2386" priority="4214">
      <formula>GR$6=TODAY()</formula>
    </cfRule>
  </conditionalFormatting>
  <conditionalFormatting sqref="H35">
    <cfRule type="dataBar" priority="4208">
      <dataBar>
        <cfvo type="num" val="0"/>
        <cfvo type="num" val="1"/>
        <color theme="0" tint="-0.249977111117893"/>
      </dataBar>
      <extLst>
        <ext xmlns:x14="http://schemas.microsoft.com/office/spreadsheetml/2009/9/main" uri="{B025F937-C7B1-47D3-B67F-A62EFF666E3E}">
          <x14:id>{D3638EA2-B19B-7E44-88F8-1ECB15FFA329}</x14:id>
        </ext>
      </extLst>
    </cfRule>
  </conditionalFormatting>
  <conditionalFormatting sqref="K35:BN35">
    <cfRule type="expression" dxfId="2385" priority="4207">
      <formula>K$6=TODAY()</formula>
    </cfRule>
  </conditionalFormatting>
  <conditionalFormatting sqref="BO35:BU35">
    <cfRule type="expression" dxfId="2384" priority="4204">
      <formula>BO$6=TODAY()</formula>
    </cfRule>
  </conditionalFormatting>
  <conditionalFormatting sqref="BV35:CB35">
    <cfRule type="expression" dxfId="2383" priority="4201">
      <formula>BV$6=TODAY()</formula>
    </cfRule>
  </conditionalFormatting>
  <conditionalFormatting sqref="CC35:CI35">
    <cfRule type="expression" dxfId="2382" priority="4198">
      <formula>CC$6=TODAY()</formula>
    </cfRule>
  </conditionalFormatting>
  <conditionalFormatting sqref="CJ35:CP35">
    <cfRule type="expression" dxfId="2381" priority="4195">
      <formula>CJ$6=TODAY()</formula>
    </cfRule>
  </conditionalFormatting>
  <conditionalFormatting sqref="CQ35:CW35">
    <cfRule type="expression" dxfId="2380" priority="4192">
      <formula>CQ$6=TODAY()</formula>
    </cfRule>
  </conditionalFormatting>
  <conditionalFormatting sqref="CX35:DD35">
    <cfRule type="expression" dxfId="2379" priority="4189">
      <formula>CX$6=TODAY()</formula>
    </cfRule>
  </conditionalFormatting>
  <conditionalFormatting sqref="DE35:DK35">
    <cfRule type="expression" dxfId="2378" priority="4186">
      <formula>DE$6=TODAY()</formula>
    </cfRule>
  </conditionalFormatting>
  <conditionalFormatting sqref="DL35:DR35">
    <cfRule type="expression" dxfId="2377" priority="4183">
      <formula>DL$6=TODAY()</formula>
    </cfRule>
  </conditionalFormatting>
  <conditionalFormatting sqref="DS35:DY35">
    <cfRule type="expression" dxfId="2376" priority="4180">
      <formula>DS$6=TODAY()</formula>
    </cfRule>
  </conditionalFormatting>
  <conditionalFormatting sqref="DZ35:EF35">
    <cfRule type="expression" dxfId="2375" priority="4177">
      <formula>DZ$6=TODAY()</formula>
    </cfRule>
  </conditionalFormatting>
  <conditionalFormatting sqref="EG35:EM35">
    <cfRule type="expression" dxfId="2374" priority="4174">
      <formula>EG$6=TODAY()</formula>
    </cfRule>
  </conditionalFormatting>
  <conditionalFormatting sqref="EN35:ET35">
    <cfRule type="expression" dxfId="2373" priority="4171">
      <formula>EN$6=TODAY()</formula>
    </cfRule>
  </conditionalFormatting>
  <conditionalFormatting sqref="EU35:FA35">
    <cfRule type="expression" dxfId="2372" priority="4168">
      <formula>EU$6=TODAY()</formula>
    </cfRule>
  </conditionalFormatting>
  <conditionalFormatting sqref="FB35:FH35">
    <cfRule type="expression" dxfId="2371" priority="4165">
      <formula>FB$6=TODAY()</formula>
    </cfRule>
  </conditionalFormatting>
  <conditionalFormatting sqref="FI35:FO35">
    <cfRule type="expression" dxfId="2370" priority="4162">
      <formula>FI$6=TODAY()</formula>
    </cfRule>
  </conditionalFormatting>
  <conditionalFormatting sqref="FP35:FV35">
    <cfRule type="expression" dxfId="2369" priority="4159">
      <formula>FP$6=TODAY()</formula>
    </cfRule>
  </conditionalFormatting>
  <conditionalFormatting sqref="FW35:GC35">
    <cfRule type="expression" dxfId="2368" priority="4156">
      <formula>FW$6=TODAY()</formula>
    </cfRule>
  </conditionalFormatting>
  <conditionalFormatting sqref="GD35:GJ35">
    <cfRule type="expression" dxfId="2367" priority="4153">
      <formula>GD$6=TODAY()</formula>
    </cfRule>
  </conditionalFormatting>
  <conditionalFormatting sqref="GK35:GQ35">
    <cfRule type="expression" dxfId="2366" priority="4150">
      <formula>GK$6=TODAY()</formula>
    </cfRule>
  </conditionalFormatting>
  <conditionalFormatting sqref="GR35:GX35">
    <cfRule type="expression" dxfId="2365" priority="4147">
      <formula>GR$6=TODAY()</formula>
    </cfRule>
  </conditionalFormatting>
  <conditionalFormatting sqref="H36">
    <cfRule type="dataBar" priority="4141">
      <dataBar>
        <cfvo type="num" val="0"/>
        <cfvo type="num" val="1"/>
        <color theme="0" tint="-0.249977111117893"/>
      </dataBar>
      <extLst>
        <ext xmlns:x14="http://schemas.microsoft.com/office/spreadsheetml/2009/9/main" uri="{B025F937-C7B1-47D3-B67F-A62EFF666E3E}">
          <x14:id>{DB5E87B0-3E44-5142-9F28-BE6F2B7BEA53}</x14:id>
        </ext>
      </extLst>
    </cfRule>
  </conditionalFormatting>
  <conditionalFormatting sqref="K36:BN36">
    <cfRule type="expression" dxfId="2364" priority="4140">
      <formula>K$6=TODAY()</formula>
    </cfRule>
  </conditionalFormatting>
  <conditionalFormatting sqref="BO36:BU36">
    <cfRule type="expression" dxfId="2363" priority="4137">
      <formula>BO$6=TODAY()</formula>
    </cfRule>
  </conditionalFormatting>
  <conditionalFormatting sqref="BV36:CB36">
    <cfRule type="expression" dxfId="2362" priority="4134">
      <formula>BV$6=TODAY()</formula>
    </cfRule>
  </conditionalFormatting>
  <conditionalFormatting sqref="CC36:CI36">
    <cfRule type="expression" dxfId="2361" priority="4131">
      <formula>CC$6=TODAY()</formula>
    </cfRule>
  </conditionalFormatting>
  <conditionalFormatting sqref="CJ36:CP36">
    <cfRule type="expression" dxfId="2360" priority="4128">
      <formula>CJ$6=TODAY()</formula>
    </cfRule>
  </conditionalFormatting>
  <conditionalFormatting sqref="CQ36:CW36">
    <cfRule type="expression" dxfId="2359" priority="4125">
      <formula>CQ$6=TODAY()</formula>
    </cfRule>
  </conditionalFormatting>
  <conditionalFormatting sqref="CX36:DD36">
    <cfRule type="expression" dxfId="2358" priority="4122">
      <formula>CX$6=TODAY()</formula>
    </cfRule>
  </conditionalFormatting>
  <conditionalFormatting sqref="DE36:DK36">
    <cfRule type="expression" dxfId="2357" priority="4119">
      <formula>DE$6=TODAY()</formula>
    </cfRule>
  </conditionalFormatting>
  <conditionalFormatting sqref="DL36:DR36">
    <cfRule type="expression" dxfId="2356" priority="4116">
      <formula>DL$6=TODAY()</formula>
    </cfRule>
  </conditionalFormatting>
  <conditionalFormatting sqref="DS36:DY36">
    <cfRule type="expression" dxfId="2355" priority="4113">
      <formula>DS$6=TODAY()</formula>
    </cfRule>
  </conditionalFormatting>
  <conditionalFormatting sqref="DZ36:EF36">
    <cfRule type="expression" dxfId="2354" priority="4110">
      <formula>DZ$6=TODAY()</formula>
    </cfRule>
  </conditionalFormatting>
  <conditionalFormatting sqref="EG36:EM36">
    <cfRule type="expression" dxfId="2353" priority="4107">
      <formula>EG$6=TODAY()</formula>
    </cfRule>
  </conditionalFormatting>
  <conditionalFormatting sqref="EN36:ET36">
    <cfRule type="expression" dxfId="2352" priority="4104">
      <formula>EN$6=TODAY()</formula>
    </cfRule>
  </conditionalFormatting>
  <conditionalFormatting sqref="EU36:FA36">
    <cfRule type="expression" dxfId="2351" priority="4101">
      <formula>EU$6=TODAY()</formula>
    </cfRule>
  </conditionalFormatting>
  <conditionalFormatting sqref="FB36:FH36">
    <cfRule type="expression" dxfId="2350" priority="4098">
      <formula>FB$6=TODAY()</formula>
    </cfRule>
  </conditionalFormatting>
  <conditionalFormatting sqref="FI36:FO36">
    <cfRule type="expression" dxfId="2349" priority="4095">
      <formula>FI$6=TODAY()</formula>
    </cfRule>
  </conditionalFormatting>
  <conditionalFormatting sqref="FP36:FV36">
    <cfRule type="expression" dxfId="2348" priority="4092">
      <formula>FP$6=TODAY()</formula>
    </cfRule>
  </conditionalFormatting>
  <conditionalFormatting sqref="FW36:GC36">
    <cfRule type="expression" dxfId="2347" priority="4089">
      <formula>FW$6=TODAY()</formula>
    </cfRule>
  </conditionalFormatting>
  <conditionalFormatting sqref="GD36:GJ36">
    <cfRule type="expression" dxfId="2346" priority="4086">
      <formula>GD$6=TODAY()</formula>
    </cfRule>
  </conditionalFormatting>
  <conditionalFormatting sqref="GK36:GQ36">
    <cfRule type="expression" dxfId="2345" priority="4083">
      <formula>GK$6=TODAY()</formula>
    </cfRule>
  </conditionalFormatting>
  <conditionalFormatting sqref="GR36:GX36">
    <cfRule type="expression" dxfId="2344" priority="4080">
      <formula>GR$6=TODAY()</formula>
    </cfRule>
  </conditionalFormatting>
  <conditionalFormatting sqref="H37">
    <cfRule type="dataBar" priority="4074">
      <dataBar>
        <cfvo type="num" val="0"/>
        <cfvo type="num" val="1"/>
        <color theme="0" tint="-0.249977111117893"/>
      </dataBar>
      <extLst>
        <ext xmlns:x14="http://schemas.microsoft.com/office/spreadsheetml/2009/9/main" uri="{B025F937-C7B1-47D3-B67F-A62EFF666E3E}">
          <x14:id>{04FFA513-0A35-2348-8B47-2D3FF9360FAC}</x14:id>
        </ext>
      </extLst>
    </cfRule>
  </conditionalFormatting>
  <conditionalFormatting sqref="K37:BN37">
    <cfRule type="expression" dxfId="2343" priority="4073">
      <formula>K$6=TODAY()</formula>
    </cfRule>
  </conditionalFormatting>
  <conditionalFormatting sqref="BO37:BU37">
    <cfRule type="expression" dxfId="2342" priority="4070">
      <formula>BO$6=TODAY()</formula>
    </cfRule>
  </conditionalFormatting>
  <conditionalFormatting sqref="BV37:CB37">
    <cfRule type="expression" dxfId="2341" priority="4067">
      <formula>BV$6=TODAY()</formula>
    </cfRule>
  </conditionalFormatting>
  <conditionalFormatting sqref="CC37:CI37">
    <cfRule type="expression" dxfId="2340" priority="4064">
      <formula>CC$6=TODAY()</formula>
    </cfRule>
  </conditionalFormatting>
  <conditionalFormatting sqref="CJ37:CP37">
    <cfRule type="expression" dxfId="2339" priority="4061">
      <formula>CJ$6=TODAY()</formula>
    </cfRule>
  </conditionalFormatting>
  <conditionalFormatting sqref="CQ37:CW37">
    <cfRule type="expression" dxfId="2338" priority="4058">
      <formula>CQ$6=TODAY()</formula>
    </cfRule>
  </conditionalFormatting>
  <conditionalFormatting sqref="CX37:DD37">
    <cfRule type="expression" dxfId="2337" priority="4055">
      <formula>CX$6=TODAY()</formula>
    </cfRule>
  </conditionalFormatting>
  <conditionalFormatting sqref="DE37:DK37">
    <cfRule type="expression" dxfId="2336" priority="4052">
      <formula>DE$6=TODAY()</formula>
    </cfRule>
  </conditionalFormatting>
  <conditionalFormatting sqref="DL37:DR37">
    <cfRule type="expression" dxfId="2335" priority="4049">
      <formula>DL$6=TODAY()</formula>
    </cfRule>
  </conditionalFormatting>
  <conditionalFormatting sqref="DS37:DY37">
    <cfRule type="expression" dxfId="2334" priority="4046">
      <formula>DS$6=TODAY()</formula>
    </cfRule>
  </conditionalFormatting>
  <conditionalFormatting sqref="DZ37:EF37">
    <cfRule type="expression" dxfId="2333" priority="4043">
      <formula>DZ$6=TODAY()</formula>
    </cfRule>
  </conditionalFormatting>
  <conditionalFormatting sqref="EG37:EM37">
    <cfRule type="expression" dxfId="2332" priority="4040">
      <formula>EG$6=TODAY()</formula>
    </cfRule>
  </conditionalFormatting>
  <conditionalFormatting sqref="EN37:ET37">
    <cfRule type="expression" dxfId="2331" priority="4037">
      <formula>EN$6=TODAY()</formula>
    </cfRule>
  </conditionalFormatting>
  <conditionalFormatting sqref="EU37:FA37">
    <cfRule type="expression" dxfId="2330" priority="4034">
      <formula>EU$6=TODAY()</formula>
    </cfRule>
  </conditionalFormatting>
  <conditionalFormatting sqref="FB37:FH37">
    <cfRule type="expression" dxfId="2329" priority="4031">
      <formula>FB$6=TODAY()</formula>
    </cfRule>
  </conditionalFormatting>
  <conditionalFormatting sqref="FI37:FO37">
    <cfRule type="expression" dxfId="2328" priority="4028">
      <formula>FI$6=TODAY()</formula>
    </cfRule>
  </conditionalFormatting>
  <conditionalFormatting sqref="FP37:FV37">
    <cfRule type="expression" dxfId="2327" priority="4025">
      <formula>FP$6=TODAY()</formula>
    </cfRule>
  </conditionalFormatting>
  <conditionalFormatting sqref="FW37:GC37">
    <cfRule type="expression" dxfId="2326" priority="4022">
      <formula>FW$6=TODAY()</formula>
    </cfRule>
  </conditionalFormatting>
  <conditionalFormatting sqref="GD37:GJ37">
    <cfRule type="expression" dxfId="2325" priority="4019">
      <formula>GD$6=TODAY()</formula>
    </cfRule>
  </conditionalFormatting>
  <conditionalFormatting sqref="GK37:GQ37">
    <cfRule type="expression" dxfId="2324" priority="4016">
      <formula>GK$6=TODAY()</formula>
    </cfRule>
  </conditionalFormatting>
  <conditionalFormatting sqref="GR37:GX37">
    <cfRule type="expression" dxfId="2323" priority="4013">
      <formula>GR$6=TODAY()</formula>
    </cfRule>
  </conditionalFormatting>
  <conditionalFormatting sqref="H38">
    <cfRule type="dataBar" priority="4007">
      <dataBar>
        <cfvo type="num" val="0"/>
        <cfvo type="num" val="1"/>
        <color theme="0" tint="-0.249977111117893"/>
      </dataBar>
      <extLst>
        <ext xmlns:x14="http://schemas.microsoft.com/office/spreadsheetml/2009/9/main" uri="{B025F937-C7B1-47D3-B67F-A62EFF666E3E}">
          <x14:id>{72EF99CE-D63E-4D47-B680-A9CB0A9A16E6}</x14:id>
        </ext>
      </extLst>
    </cfRule>
  </conditionalFormatting>
  <conditionalFormatting sqref="K38:BN38">
    <cfRule type="expression" dxfId="2322" priority="4006">
      <formula>K$6=TODAY()</formula>
    </cfRule>
  </conditionalFormatting>
  <conditionalFormatting sqref="BO38:BU38">
    <cfRule type="expression" dxfId="2321" priority="4003">
      <formula>BO$6=TODAY()</formula>
    </cfRule>
  </conditionalFormatting>
  <conditionalFormatting sqref="BV38:CB38">
    <cfRule type="expression" dxfId="2320" priority="4000">
      <formula>BV$6=TODAY()</formula>
    </cfRule>
  </conditionalFormatting>
  <conditionalFormatting sqref="CC38:CI38">
    <cfRule type="expression" dxfId="2319" priority="3997">
      <formula>CC$6=TODAY()</formula>
    </cfRule>
  </conditionalFormatting>
  <conditionalFormatting sqref="CJ38:CP38">
    <cfRule type="expression" dxfId="2318" priority="3994">
      <formula>CJ$6=TODAY()</formula>
    </cfRule>
  </conditionalFormatting>
  <conditionalFormatting sqref="CQ38:CW38">
    <cfRule type="expression" dxfId="2317" priority="3991">
      <formula>CQ$6=TODAY()</formula>
    </cfRule>
  </conditionalFormatting>
  <conditionalFormatting sqref="CX38:DD38">
    <cfRule type="expression" dxfId="2316" priority="3988">
      <formula>CX$6=TODAY()</formula>
    </cfRule>
  </conditionalFormatting>
  <conditionalFormatting sqref="DE38:DK38">
    <cfRule type="expression" dxfId="2315" priority="3985">
      <formula>DE$6=TODAY()</formula>
    </cfRule>
  </conditionalFormatting>
  <conditionalFormatting sqref="DL38:DR38">
    <cfRule type="expression" dxfId="2314" priority="3982">
      <formula>DL$6=TODAY()</formula>
    </cfRule>
  </conditionalFormatting>
  <conditionalFormatting sqref="DS38:DY38">
    <cfRule type="expression" dxfId="2313" priority="3979">
      <formula>DS$6=TODAY()</formula>
    </cfRule>
  </conditionalFormatting>
  <conditionalFormatting sqref="DZ38:EF38">
    <cfRule type="expression" dxfId="2312" priority="3976">
      <formula>DZ$6=TODAY()</formula>
    </cfRule>
  </conditionalFormatting>
  <conditionalFormatting sqref="EG38:EM38">
    <cfRule type="expression" dxfId="2311" priority="3973">
      <formula>EG$6=TODAY()</formula>
    </cfRule>
  </conditionalFormatting>
  <conditionalFormatting sqref="EN38:ET38">
    <cfRule type="expression" dxfId="2310" priority="3970">
      <formula>EN$6=TODAY()</formula>
    </cfRule>
  </conditionalFormatting>
  <conditionalFormatting sqref="EU38:FA38">
    <cfRule type="expression" dxfId="2309" priority="3967">
      <formula>EU$6=TODAY()</formula>
    </cfRule>
  </conditionalFormatting>
  <conditionalFormatting sqref="FB38:FH38">
    <cfRule type="expression" dxfId="2308" priority="3964">
      <formula>FB$6=TODAY()</formula>
    </cfRule>
  </conditionalFormatting>
  <conditionalFormatting sqref="FI38:FO38">
    <cfRule type="expression" dxfId="2307" priority="3961">
      <formula>FI$6=TODAY()</formula>
    </cfRule>
  </conditionalFormatting>
  <conditionalFormatting sqref="FP38:FV38">
    <cfRule type="expression" dxfId="2306" priority="3958">
      <formula>FP$6=TODAY()</formula>
    </cfRule>
  </conditionalFormatting>
  <conditionalFormatting sqref="FW38:GC38">
    <cfRule type="expression" dxfId="2305" priority="3955">
      <formula>FW$6=TODAY()</formula>
    </cfRule>
  </conditionalFormatting>
  <conditionalFormatting sqref="GD38:GJ38">
    <cfRule type="expression" dxfId="2304" priority="3952">
      <formula>GD$6=TODAY()</formula>
    </cfRule>
  </conditionalFormatting>
  <conditionalFormatting sqref="GK38:GQ38">
    <cfRule type="expression" dxfId="2303" priority="3949">
      <formula>GK$6=TODAY()</formula>
    </cfRule>
  </conditionalFormatting>
  <conditionalFormatting sqref="GR38:GX38">
    <cfRule type="expression" dxfId="2302" priority="3946">
      <formula>GR$6=TODAY()</formula>
    </cfRule>
  </conditionalFormatting>
  <conditionalFormatting sqref="H40">
    <cfRule type="dataBar" priority="3940">
      <dataBar>
        <cfvo type="num" val="0"/>
        <cfvo type="num" val="1"/>
        <color theme="0" tint="-0.249977111117893"/>
      </dataBar>
      <extLst>
        <ext xmlns:x14="http://schemas.microsoft.com/office/spreadsheetml/2009/9/main" uri="{B025F937-C7B1-47D3-B67F-A62EFF666E3E}">
          <x14:id>{5AB4B3CF-3D46-1349-8668-1925B4268806}</x14:id>
        </ext>
      </extLst>
    </cfRule>
  </conditionalFormatting>
  <conditionalFormatting sqref="K40:BN40">
    <cfRule type="expression" dxfId="2301" priority="3939">
      <formula>K$6=TODAY()</formula>
    </cfRule>
  </conditionalFormatting>
  <conditionalFormatting sqref="BO40:BU40">
    <cfRule type="expression" dxfId="2300" priority="3936">
      <formula>BO$6=TODAY()</formula>
    </cfRule>
  </conditionalFormatting>
  <conditionalFormatting sqref="BV40:CB40">
    <cfRule type="expression" dxfId="2299" priority="3933">
      <formula>BV$6=TODAY()</formula>
    </cfRule>
  </conditionalFormatting>
  <conditionalFormatting sqref="CC40:CI40">
    <cfRule type="expression" dxfId="2298" priority="3930">
      <formula>CC$6=TODAY()</formula>
    </cfRule>
  </conditionalFormatting>
  <conditionalFormatting sqref="CJ40:CP40">
    <cfRule type="expression" dxfId="2297" priority="3927">
      <formula>CJ$6=TODAY()</formula>
    </cfRule>
  </conditionalFormatting>
  <conditionalFormatting sqref="CQ40:CW40">
    <cfRule type="expression" dxfId="2296" priority="3924">
      <formula>CQ$6=TODAY()</formula>
    </cfRule>
  </conditionalFormatting>
  <conditionalFormatting sqref="CX40:DD40">
    <cfRule type="expression" dxfId="2295" priority="3921">
      <formula>CX$6=TODAY()</formula>
    </cfRule>
  </conditionalFormatting>
  <conditionalFormatting sqref="DE40:DK40">
    <cfRule type="expression" dxfId="2294" priority="3918">
      <formula>DE$6=TODAY()</formula>
    </cfRule>
  </conditionalFormatting>
  <conditionalFormatting sqref="DL40:DR40">
    <cfRule type="expression" dxfId="2293" priority="3915">
      <formula>DL$6=TODAY()</formula>
    </cfRule>
  </conditionalFormatting>
  <conditionalFormatting sqref="DS40:DY40">
    <cfRule type="expression" dxfId="2292" priority="3912">
      <formula>DS$6=TODAY()</formula>
    </cfRule>
  </conditionalFormatting>
  <conditionalFormatting sqref="DZ40:EF40">
    <cfRule type="expression" dxfId="2291" priority="3909">
      <formula>DZ$6=TODAY()</formula>
    </cfRule>
  </conditionalFormatting>
  <conditionalFormatting sqref="EG40:EM40">
    <cfRule type="expression" dxfId="2290" priority="3906">
      <formula>EG$6=TODAY()</formula>
    </cfRule>
  </conditionalFormatting>
  <conditionalFormatting sqref="EN40:ET40">
    <cfRule type="expression" dxfId="2289" priority="3903">
      <formula>EN$6=TODAY()</formula>
    </cfRule>
  </conditionalFormatting>
  <conditionalFormatting sqref="EU40:FA40">
    <cfRule type="expression" dxfId="2288" priority="3900">
      <formula>EU$6=TODAY()</formula>
    </cfRule>
  </conditionalFormatting>
  <conditionalFormatting sqref="FB40:FH40">
    <cfRule type="expression" dxfId="2287" priority="3897">
      <formula>FB$6=TODAY()</formula>
    </cfRule>
  </conditionalFormatting>
  <conditionalFormatting sqref="FI40:FO40">
    <cfRule type="expression" dxfId="2286" priority="3894">
      <formula>FI$6=TODAY()</formula>
    </cfRule>
  </conditionalFormatting>
  <conditionalFormatting sqref="FP40:FV40">
    <cfRule type="expression" dxfId="2285" priority="3891">
      <formula>FP$6=TODAY()</formula>
    </cfRule>
  </conditionalFormatting>
  <conditionalFormatting sqref="FW40:GC40">
    <cfRule type="expression" dxfId="2284" priority="3888">
      <formula>FW$6=TODAY()</formula>
    </cfRule>
  </conditionalFormatting>
  <conditionalFormatting sqref="GD40:GJ40">
    <cfRule type="expression" dxfId="2283" priority="3885">
      <formula>GD$6=TODAY()</formula>
    </cfRule>
  </conditionalFormatting>
  <conditionalFormatting sqref="GK40:GQ40">
    <cfRule type="expression" dxfId="2282" priority="3882">
      <formula>GK$6=TODAY()</formula>
    </cfRule>
  </conditionalFormatting>
  <conditionalFormatting sqref="GR40:GX40">
    <cfRule type="expression" dxfId="2281" priority="3879">
      <formula>GR$6=TODAY()</formula>
    </cfRule>
  </conditionalFormatting>
  <conditionalFormatting sqref="H39">
    <cfRule type="dataBar" priority="3873">
      <dataBar>
        <cfvo type="num" val="0"/>
        <cfvo type="num" val="1"/>
        <color theme="0" tint="-0.249977111117893"/>
      </dataBar>
      <extLst>
        <ext xmlns:x14="http://schemas.microsoft.com/office/spreadsheetml/2009/9/main" uri="{B025F937-C7B1-47D3-B67F-A62EFF666E3E}">
          <x14:id>{7F7C6DDC-065D-2C4B-8354-4CE16AD15F5B}</x14:id>
        </ext>
      </extLst>
    </cfRule>
  </conditionalFormatting>
  <conditionalFormatting sqref="K39:BN39">
    <cfRule type="expression" dxfId="2280" priority="3872">
      <formula>K$6=TODAY()</formula>
    </cfRule>
  </conditionalFormatting>
  <conditionalFormatting sqref="BO39:BU39">
    <cfRule type="expression" dxfId="2279" priority="3869">
      <formula>BO$6=TODAY()</formula>
    </cfRule>
  </conditionalFormatting>
  <conditionalFormatting sqref="BV39:CB39">
    <cfRule type="expression" dxfId="2278" priority="3866">
      <formula>BV$6=TODAY()</formula>
    </cfRule>
  </conditionalFormatting>
  <conditionalFormatting sqref="CC39:CI39">
    <cfRule type="expression" dxfId="2277" priority="3863">
      <formula>CC$6=TODAY()</formula>
    </cfRule>
  </conditionalFormatting>
  <conditionalFormatting sqref="CJ39:CP39">
    <cfRule type="expression" dxfId="2276" priority="3860">
      <formula>CJ$6=TODAY()</formula>
    </cfRule>
  </conditionalFormatting>
  <conditionalFormatting sqref="CQ39:CW39">
    <cfRule type="expression" dxfId="2275" priority="3857">
      <formula>CQ$6=TODAY()</formula>
    </cfRule>
  </conditionalFormatting>
  <conditionalFormatting sqref="CX39:DD39">
    <cfRule type="expression" dxfId="2274" priority="3854">
      <formula>CX$6=TODAY()</formula>
    </cfRule>
  </conditionalFormatting>
  <conditionalFormatting sqref="DE39:DK39">
    <cfRule type="expression" dxfId="2273" priority="3851">
      <formula>DE$6=TODAY()</formula>
    </cfRule>
  </conditionalFormatting>
  <conditionalFormatting sqref="DL39:DR39">
    <cfRule type="expression" dxfId="2272" priority="3848">
      <formula>DL$6=TODAY()</formula>
    </cfRule>
  </conditionalFormatting>
  <conditionalFormatting sqref="DS39:DY39">
    <cfRule type="expression" dxfId="2271" priority="3845">
      <formula>DS$6=TODAY()</formula>
    </cfRule>
  </conditionalFormatting>
  <conditionalFormatting sqref="DZ39:EF39">
    <cfRule type="expression" dxfId="2270" priority="3842">
      <formula>DZ$6=TODAY()</formula>
    </cfRule>
  </conditionalFormatting>
  <conditionalFormatting sqref="EG39:EM39">
    <cfRule type="expression" dxfId="2269" priority="3839">
      <formula>EG$6=TODAY()</formula>
    </cfRule>
  </conditionalFormatting>
  <conditionalFormatting sqref="EN39:ET39">
    <cfRule type="expression" dxfId="2268" priority="3836">
      <formula>EN$6=TODAY()</formula>
    </cfRule>
  </conditionalFormatting>
  <conditionalFormatting sqref="EU39:FA39">
    <cfRule type="expression" dxfId="2267" priority="3833">
      <formula>EU$6=TODAY()</formula>
    </cfRule>
  </conditionalFormatting>
  <conditionalFormatting sqref="FB39:FH39">
    <cfRule type="expression" dxfId="2266" priority="3830">
      <formula>FB$6=TODAY()</formula>
    </cfRule>
  </conditionalFormatting>
  <conditionalFormatting sqref="FI39:FO39">
    <cfRule type="expression" dxfId="2265" priority="3827">
      <formula>FI$6=TODAY()</formula>
    </cfRule>
  </conditionalFormatting>
  <conditionalFormatting sqref="FP39:FV39">
    <cfRule type="expression" dxfId="2264" priority="3824">
      <formula>FP$6=TODAY()</formula>
    </cfRule>
  </conditionalFormatting>
  <conditionalFormatting sqref="FW39:GC39">
    <cfRule type="expression" dxfId="2263" priority="3821">
      <formula>FW$6=TODAY()</formula>
    </cfRule>
  </conditionalFormatting>
  <conditionalFormatting sqref="GD39:GJ39">
    <cfRule type="expression" dxfId="2262" priority="3818">
      <formula>GD$6=TODAY()</formula>
    </cfRule>
  </conditionalFormatting>
  <conditionalFormatting sqref="GK39:GQ39">
    <cfRule type="expression" dxfId="2261" priority="3815">
      <formula>GK$6=TODAY()</formula>
    </cfRule>
  </conditionalFormatting>
  <conditionalFormatting sqref="GR39:GX39">
    <cfRule type="expression" dxfId="2260" priority="3812">
      <formula>GR$6=TODAY()</formula>
    </cfRule>
  </conditionalFormatting>
  <conditionalFormatting sqref="H30">
    <cfRule type="dataBar" priority="3806">
      <dataBar>
        <cfvo type="num" val="0"/>
        <cfvo type="num" val="1"/>
        <color theme="0" tint="-0.249977111117893"/>
      </dataBar>
      <extLst>
        <ext xmlns:x14="http://schemas.microsoft.com/office/spreadsheetml/2009/9/main" uri="{B025F937-C7B1-47D3-B67F-A62EFF666E3E}">
          <x14:id>{76CE7FCD-F10F-E745-90FD-C46CA793C65D}</x14:id>
        </ext>
      </extLst>
    </cfRule>
  </conditionalFormatting>
  <conditionalFormatting sqref="K30:BN30">
    <cfRule type="expression" dxfId="2259" priority="3805">
      <formula>K$6=TODAY()</formula>
    </cfRule>
  </conditionalFormatting>
  <conditionalFormatting sqref="BO30:BU30">
    <cfRule type="expression" dxfId="2258" priority="3804">
      <formula>BO$6=TODAY()</formula>
    </cfRule>
  </conditionalFormatting>
  <conditionalFormatting sqref="BV30:CB30">
    <cfRule type="expression" dxfId="2257" priority="3803">
      <formula>BV$6=TODAY()</formula>
    </cfRule>
  </conditionalFormatting>
  <conditionalFormatting sqref="CC30:CI30">
    <cfRule type="expression" dxfId="2256" priority="3802">
      <formula>CC$6=TODAY()</formula>
    </cfRule>
  </conditionalFormatting>
  <conditionalFormatting sqref="CJ30:CP30">
    <cfRule type="expression" dxfId="2255" priority="3801">
      <formula>CJ$6=TODAY()</formula>
    </cfRule>
  </conditionalFormatting>
  <conditionalFormatting sqref="CQ30:CW30">
    <cfRule type="expression" dxfId="2254" priority="3800">
      <formula>CQ$6=TODAY()</formula>
    </cfRule>
  </conditionalFormatting>
  <conditionalFormatting sqref="CX30:DD30">
    <cfRule type="expression" dxfId="2253" priority="3799">
      <formula>CX$6=TODAY()</formula>
    </cfRule>
  </conditionalFormatting>
  <conditionalFormatting sqref="DE30:DK30">
    <cfRule type="expression" dxfId="2252" priority="3798">
      <formula>DE$6=TODAY()</formula>
    </cfRule>
  </conditionalFormatting>
  <conditionalFormatting sqref="DL30:DR30">
    <cfRule type="expression" dxfId="2251" priority="3797">
      <formula>DL$6=TODAY()</formula>
    </cfRule>
  </conditionalFormatting>
  <conditionalFormatting sqref="DS30:DY30">
    <cfRule type="expression" dxfId="2250" priority="3796">
      <formula>DS$6=TODAY()</formula>
    </cfRule>
  </conditionalFormatting>
  <conditionalFormatting sqref="DZ30:EF30">
    <cfRule type="expression" dxfId="2249" priority="3795">
      <formula>DZ$6=TODAY()</formula>
    </cfRule>
  </conditionalFormatting>
  <conditionalFormatting sqref="EG30:EM30">
    <cfRule type="expression" dxfId="2248" priority="3794">
      <formula>EG$6=TODAY()</formula>
    </cfRule>
  </conditionalFormatting>
  <conditionalFormatting sqref="EN30:ET30">
    <cfRule type="expression" dxfId="2247" priority="3793">
      <formula>EN$6=TODAY()</formula>
    </cfRule>
  </conditionalFormatting>
  <conditionalFormatting sqref="EU30:FA30">
    <cfRule type="expression" dxfId="2246" priority="3792">
      <formula>EU$6=TODAY()</formula>
    </cfRule>
  </conditionalFormatting>
  <conditionalFormatting sqref="FB30:FH30">
    <cfRule type="expression" dxfId="2245" priority="3791">
      <formula>FB$6=TODAY()</formula>
    </cfRule>
  </conditionalFormatting>
  <conditionalFormatting sqref="FI30:FO30">
    <cfRule type="expression" dxfId="2244" priority="3790">
      <formula>FI$6=TODAY()</formula>
    </cfRule>
  </conditionalFormatting>
  <conditionalFormatting sqref="FP30:FV30">
    <cfRule type="expression" dxfId="2243" priority="3789">
      <formula>FP$6=TODAY()</formula>
    </cfRule>
  </conditionalFormatting>
  <conditionalFormatting sqref="FW30:GC30">
    <cfRule type="expression" dxfId="2242" priority="3788">
      <formula>FW$6=TODAY()</formula>
    </cfRule>
  </conditionalFormatting>
  <conditionalFormatting sqref="GD30:GJ30">
    <cfRule type="expression" dxfId="2241" priority="3787">
      <formula>GD$6=TODAY()</formula>
    </cfRule>
  </conditionalFormatting>
  <conditionalFormatting sqref="GK30:GQ30">
    <cfRule type="expression" dxfId="2240" priority="3786">
      <formula>GK$6=TODAY()</formula>
    </cfRule>
  </conditionalFormatting>
  <conditionalFormatting sqref="GR30:GX30">
    <cfRule type="expression" dxfId="2239" priority="3785">
      <formula>GR$6=TODAY()</formula>
    </cfRule>
  </conditionalFormatting>
  <conditionalFormatting sqref="H42">
    <cfRule type="dataBar" priority="3781">
      <dataBar>
        <cfvo type="num" val="0"/>
        <cfvo type="num" val="1"/>
        <color theme="0" tint="-0.249977111117893"/>
      </dataBar>
      <extLst>
        <ext xmlns:x14="http://schemas.microsoft.com/office/spreadsheetml/2009/9/main" uri="{B025F937-C7B1-47D3-B67F-A62EFF666E3E}">
          <x14:id>{F68BDC7F-4725-844E-8D91-89CAD12BF730}</x14:id>
        </ext>
      </extLst>
    </cfRule>
  </conditionalFormatting>
  <conditionalFormatting sqref="K42:BN42">
    <cfRule type="expression" dxfId="2238" priority="3780">
      <formula>K$6=TODAY()</formula>
    </cfRule>
  </conditionalFormatting>
  <conditionalFormatting sqref="BO42:BU42">
    <cfRule type="expression" dxfId="2237" priority="3779">
      <formula>BO$6=TODAY()</formula>
    </cfRule>
  </conditionalFormatting>
  <conditionalFormatting sqref="BV42:CB42">
    <cfRule type="expression" dxfId="2236" priority="3778">
      <formula>BV$6=TODAY()</formula>
    </cfRule>
  </conditionalFormatting>
  <conditionalFormatting sqref="CC42:CI42">
    <cfRule type="expression" dxfId="2235" priority="3777">
      <formula>CC$6=TODAY()</formula>
    </cfRule>
  </conditionalFormatting>
  <conditionalFormatting sqref="CJ42:CP42">
    <cfRule type="expression" dxfId="2234" priority="3776">
      <formula>CJ$6=TODAY()</formula>
    </cfRule>
  </conditionalFormatting>
  <conditionalFormatting sqref="CQ42:CW42">
    <cfRule type="expression" dxfId="2233" priority="3775">
      <formula>CQ$6=TODAY()</formula>
    </cfRule>
  </conditionalFormatting>
  <conditionalFormatting sqref="CX42:DD42">
    <cfRule type="expression" dxfId="2232" priority="3774">
      <formula>CX$6=TODAY()</formula>
    </cfRule>
  </conditionalFormatting>
  <conditionalFormatting sqref="DE42:DK42">
    <cfRule type="expression" dxfId="2231" priority="3773">
      <formula>DE$6=TODAY()</formula>
    </cfRule>
  </conditionalFormatting>
  <conditionalFormatting sqref="DL42:DR42">
    <cfRule type="expression" dxfId="2230" priority="3772">
      <formula>DL$6=TODAY()</formula>
    </cfRule>
  </conditionalFormatting>
  <conditionalFormatting sqref="DS42:DY42">
    <cfRule type="expression" dxfId="2229" priority="3771">
      <formula>DS$6=TODAY()</formula>
    </cfRule>
  </conditionalFormatting>
  <conditionalFormatting sqref="DZ42:EF42">
    <cfRule type="expression" dxfId="2228" priority="3770">
      <formula>DZ$6=TODAY()</formula>
    </cfRule>
  </conditionalFormatting>
  <conditionalFormatting sqref="EG42:EM42">
    <cfRule type="expression" dxfId="2227" priority="3769">
      <formula>EG$6=TODAY()</formula>
    </cfRule>
  </conditionalFormatting>
  <conditionalFormatting sqref="EN42:ET42">
    <cfRule type="expression" dxfId="2226" priority="3768">
      <formula>EN$6=TODAY()</formula>
    </cfRule>
  </conditionalFormatting>
  <conditionalFormatting sqref="EU42:FA42">
    <cfRule type="expression" dxfId="2225" priority="3767">
      <formula>EU$6=TODAY()</formula>
    </cfRule>
  </conditionalFormatting>
  <conditionalFormatting sqref="FB42:FH42">
    <cfRule type="expression" dxfId="2224" priority="3766">
      <formula>FB$6=TODAY()</formula>
    </cfRule>
  </conditionalFormatting>
  <conditionalFormatting sqref="FI42:FO42">
    <cfRule type="expression" dxfId="2223" priority="3765">
      <formula>FI$6=TODAY()</formula>
    </cfRule>
  </conditionalFormatting>
  <conditionalFormatting sqref="FP42:FV42">
    <cfRule type="expression" dxfId="2222" priority="3764">
      <formula>FP$6=TODAY()</formula>
    </cfRule>
  </conditionalFormatting>
  <conditionalFormatting sqref="FW42:GC42">
    <cfRule type="expression" dxfId="2221" priority="3763">
      <formula>FW$6=TODAY()</formula>
    </cfRule>
  </conditionalFormatting>
  <conditionalFormatting sqref="GD42:GJ42">
    <cfRule type="expression" dxfId="2220" priority="3762">
      <formula>GD$6=TODAY()</formula>
    </cfRule>
  </conditionalFormatting>
  <conditionalFormatting sqref="GK42:GQ42">
    <cfRule type="expression" dxfId="2219" priority="3761">
      <formula>GK$6=TODAY()</formula>
    </cfRule>
  </conditionalFormatting>
  <conditionalFormatting sqref="GR42:GX42">
    <cfRule type="expression" dxfId="2218" priority="3760">
      <formula>GR$6=TODAY()</formula>
    </cfRule>
  </conditionalFormatting>
  <conditionalFormatting sqref="H43">
    <cfRule type="dataBar" priority="3756">
      <dataBar>
        <cfvo type="num" val="0"/>
        <cfvo type="num" val="1"/>
        <color theme="0" tint="-0.249977111117893"/>
      </dataBar>
      <extLst>
        <ext xmlns:x14="http://schemas.microsoft.com/office/spreadsheetml/2009/9/main" uri="{B025F937-C7B1-47D3-B67F-A62EFF666E3E}">
          <x14:id>{CD86832D-3435-3440-8657-68C0AF89D8EA}</x14:id>
        </ext>
      </extLst>
    </cfRule>
  </conditionalFormatting>
  <conditionalFormatting sqref="K43:BN43">
    <cfRule type="expression" dxfId="2217" priority="3755">
      <formula>K$6=TODAY()</formula>
    </cfRule>
  </conditionalFormatting>
  <conditionalFormatting sqref="BO43:BU43">
    <cfRule type="expression" dxfId="2216" priority="3754">
      <formula>BO$6=TODAY()</formula>
    </cfRule>
  </conditionalFormatting>
  <conditionalFormatting sqref="BV43:CB43">
    <cfRule type="expression" dxfId="2215" priority="3753">
      <formula>BV$6=TODAY()</formula>
    </cfRule>
  </conditionalFormatting>
  <conditionalFormatting sqref="CC43:CI43">
    <cfRule type="expression" dxfId="2214" priority="3752">
      <formula>CC$6=TODAY()</formula>
    </cfRule>
  </conditionalFormatting>
  <conditionalFormatting sqref="CJ43:CP43">
    <cfRule type="expression" dxfId="2213" priority="3751">
      <formula>CJ$6=TODAY()</formula>
    </cfRule>
  </conditionalFormatting>
  <conditionalFormatting sqref="CQ43:CW43">
    <cfRule type="expression" dxfId="2212" priority="3750">
      <formula>CQ$6=TODAY()</formula>
    </cfRule>
  </conditionalFormatting>
  <conditionalFormatting sqref="CX43:DD43">
    <cfRule type="expression" dxfId="2211" priority="3749">
      <formula>CX$6=TODAY()</formula>
    </cfRule>
  </conditionalFormatting>
  <conditionalFormatting sqref="DE43:DK43">
    <cfRule type="expression" dxfId="2210" priority="3748">
      <formula>DE$6=TODAY()</formula>
    </cfRule>
  </conditionalFormatting>
  <conditionalFormatting sqref="DL43:DR43">
    <cfRule type="expression" dxfId="2209" priority="3747">
      <formula>DL$6=TODAY()</formula>
    </cfRule>
  </conditionalFormatting>
  <conditionalFormatting sqref="DS43:DY43">
    <cfRule type="expression" dxfId="2208" priority="3746">
      <formula>DS$6=TODAY()</formula>
    </cfRule>
  </conditionalFormatting>
  <conditionalFormatting sqref="DZ43:EF43">
    <cfRule type="expression" dxfId="2207" priority="3745">
      <formula>DZ$6=TODAY()</formula>
    </cfRule>
  </conditionalFormatting>
  <conditionalFormatting sqref="EG43:EM43">
    <cfRule type="expression" dxfId="2206" priority="3744">
      <formula>EG$6=TODAY()</formula>
    </cfRule>
  </conditionalFormatting>
  <conditionalFormatting sqref="EN43:ET43">
    <cfRule type="expression" dxfId="2205" priority="3743">
      <formula>EN$6=TODAY()</formula>
    </cfRule>
  </conditionalFormatting>
  <conditionalFormatting sqref="EU43:FA43">
    <cfRule type="expression" dxfId="2204" priority="3742">
      <formula>EU$6=TODAY()</formula>
    </cfRule>
  </conditionalFormatting>
  <conditionalFormatting sqref="FB43:FH43">
    <cfRule type="expression" dxfId="2203" priority="3741">
      <formula>FB$6=TODAY()</formula>
    </cfRule>
  </conditionalFormatting>
  <conditionalFormatting sqref="FI43:FO43">
    <cfRule type="expression" dxfId="2202" priority="3740">
      <formula>FI$6=TODAY()</formula>
    </cfRule>
  </conditionalFormatting>
  <conditionalFormatting sqref="FP43:FV43">
    <cfRule type="expression" dxfId="2201" priority="3739">
      <formula>FP$6=TODAY()</formula>
    </cfRule>
  </conditionalFormatting>
  <conditionalFormatting sqref="FW43:GC43">
    <cfRule type="expression" dxfId="2200" priority="3738">
      <formula>FW$6=TODAY()</formula>
    </cfRule>
  </conditionalFormatting>
  <conditionalFormatting sqref="GD43:GJ43">
    <cfRule type="expression" dxfId="2199" priority="3737">
      <formula>GD$6=TODAY()</formula>
    </cfRule>
  </conditionalFormatting>
  <conditionalFormatting sqref="GK43:GQ43">
    <cfRule type="expression" dxfId="2198" priority="3736">
      <formula>GK$6=TODAY()</formula>
    </cfRule>
  </conditionalFormatting>
  <conditionalFormatting sqref="GR43:GX43">
    <cfRule type="expression" dxfId="2197" priority="3735">
      <formula>GR$6=TODAY()</formula>
    </cfRule>
  </conditionalFormatting>
  <conditionalFormatting sqref="H46">
    <cfRule type="dataBar" priority="3731">
      <dataBar>
        <cfvo type="num" val="0"/>
        <cfvo type="num" val="1"/>
        <color theme="0" tint="-0.249977111117893"/>
      </dataBar>
      <extLst>
        <ext xmlns:x14="http://schemas.microsoft.com/office/spreadsheetml/2009/9/main" uri="{B025F937-C7B1-47D3-B67F-A62EFF666E3E}">
          <x14:id>{43FC52B2-379B-B647-ADF9-CEEC73D6DA21}</x14:id>
        </ext>
      </extLst>
    </cfRule>
  </conditionalFormatting>
  <conditionalFormatting sqref="K46:BN46">
    <cfRule type="expression" dxfId="2196" priority="3730">
      <formula>K$6=TODAY()</formula>
    </cfRule>
  </conditionalFormatting>
  <conditionalFormatting sqref="BO46:BU46">
    <cfRule type="expression" dxfId="2195" priority="3729">
      <formula>BO$6=TODAY()</formula>
    </cfRule>
  </conditionalFormatting>
  <conditionalFormatting sqref="BV46:CB46">
    <cfRule type="expression" dxfId="2194" priority="3728">
      <formula>BV$6=TODAY()</formula>
    </cfRule>
  </conditionalFormatting>
  <conditionalFormatting sqref="CC46:CI46">
    <cfRule type="expression" dxfId="2193" priority="3727">
      <formula>CC$6=TODAY()</formula>
    </cfRule>
  </conditionalFormatting>
  <conditionalFormatting sqref="CJ46:CP46">
    <cfRule type="expression" dxfId="2192" priority="3726">
      <formula>CJ$6=TODAY()</formula>
    </cfRule>
  </conditionalFormatting>
  <conditionalFormatting sqref="CQ46:CW46">
    <cfRule type="expression" dxfId="2191" priority="3725">
      <formula>CQ$6=TODAY()</formula>
    </cfRule>
  </conditionalFormatting>
  <conditionalFormatting sqref="CX46:DD46">
    <cfRule type="expression" dxfId="2190" priority="3724">
      <formula>CX$6=TODAY()</formula>
    </cfRule>
  </conditionalFormatting>
  <conditionalFormatting sqref="DE46:DK46">
    <cfRule type="expression" dxfId="2189" priority="3723">
      <formula>DE$6=TODAY()</formula>
    </cfRule>
  </conditionalFormatting>
  <conditionalFormatting sqref="DL46:DR46">
    <cfRule type="expression" dxfId="2188" priority="3722">
      <formula>DL$6=TODAY()</formula>
    </cfRule>
  </conditionalFormatting>
  <conditionalFormatting sqref="DS46:DY46">
    <cfRule type="expression" dxfId="2187" priority="3721">
      <formula>DS$6=TODAY()</formula>
    </cfRule>
  </conditionalFormatting>
  <conditionalFormatting sqref="DZ46:EF46">
    <cfRule type="expression" dxfId="2186" priority="3720">
      <formula>DZ$6=TODAY()</formula>
    </cfRule>
  </conditionalFormatting>
  <conditionalFormatting sqref="EG46:EM46">
    <cfRule type="expression" dxfId="2185" priority="3719">
      <formula>EG$6=TODAY()</formula>
    </cfRule>
  </conditionalFormatting>
  <conditionalFormatting sqref="EN46:ET46">
    <cfRule type="expression" dxfId="2184" priority="3718">
      <formula>EN$6=TODAY()</formula>
    </cfRule>
  </conditionalFormatting>
  <conditionalFormatting sqref="EU46:FA46">
    <cfRule type="expression" dxfId="2183" priority="3717">
      <formula>EU$6=TODAY()</formula>
    </cfRule>
  </conditionalFormatting>
  <conditionalFormatting sqref="FB46:FH46">
    <cfRule type="expression" dxfId="2182" priority="3716">
      <formula>FB$6=TODAY()</formula>
    </cfRule>
  </conditionalFormatting>
  <conditionalFormatting sqref="FI46:FO46">
    <cfRule type="expression" dxfId="2181" priority="3715">
      <formula>FI$6=TODAY()</formula>
    </cfRule>
  </conditionalFormatting>
  <conditionalFormatting sqref="FP46:FV46">
    <cfRule type="expression" dxfId="2180" priority="3714">
      <formula>FP$6=TODAY()</formula>
    </cfRule>
  </conditionalFormatting>
  <conditionalFormatting sqref="FW46:GC46">
    <cfRule type="expression" dxfId="2179" priority="3713">
      <formula>FW$6=TODAY()</formula>
    </cfRule>
  </conditionalFormatting>
  <conditionalFormatting sqref="GD46:GJ46">
    <cfRule type="expression" dxfId="2178" priority="3712">
      <formula>GD$6=TODAY()</formula>
    </cfRule>
  </conditionalFormatting>
  <conditionalFormatting sqref="GK46:GQ46">
    <cfRule type="expression" dxfId="2177" priority="3711">
      <formula>GK$6=TODAY()</formula>
    </cfRule>
  </conditionalFormatting>
  <conditionalFormatting sqref="GR46:GX46">
    <cfRule type="expression" dxfId="2176" priority="3710">
      <formula>GR$6=TODAY()</formula>
    </cfRule>
  </conditionalFormatting>
  <conditionalFormatting sqref="H50">
    <cfRule type="dataBar" priority="3706">
      <dataBar>
        <cfvo type="num" val="0"/>
        <cfvo type="num" val="1"/>
        <color theme="0" tint="-0.249977111117893"/>
      </dataBar>
      <extLst>
        <ext xmlns:x14="http://schemas.microsoft.com/office/spreadsheetml/2009/9/main" uri="{B025F937-C7B1-47D3-B67F-A62EFF666E3E}">
          <x14:id>{9443CDEB-DCD8-F045-8C61-9427A78F986B}</x14:id>
        </ext>
      </extLst>
    </cfRule>
  </conditionalFormatting>
  <conditionalFormatting sqref="K50:BN50">
    <cfRule type="expression" dxfId="2175" priority="3705">
      <formula>K$6=TODAY()</formula>
    </cfRule>
  </conditionalFormatting>
  <conditionalFormatting sqref="BO50:BU50">
    <cfRule type="expression" dxfId="2174" priority="3702">
      <formula>BO$6=TODAY()</formula>
    </cfRule>
  </conditionalFormatting>
  <conditionalFormatting sqref="BV50:CB50">
    <cfRule type="expression" dxfId="2173" priority="3699">
      <formula>BV$6=TODAY()</formula>
    </cfRule>
  </conditionalFormatting>
  <conditionalFormatting sqref="CC50:CI50">
    <cfRule type="expression" dxfId="2172" priority="3696">
      <formula>CC$6=TODAY()</formula>
    </cfRule>
  </conditionalFormatting>
  <conditionalFormatting sqref="CJ50:CP50">
    <cfRule type="expression" dxfId="2171" priority="3693">
      <formula>CJ$6=TODAY()</formula>
    </cfRule>
  </conditionalFormatting>
  <conditionalFormatting sqref="CQ50:CW50">
    <cfRule type="expression" dxfId="2170" priority="3690">
      <formula>CQ$6=TODAY()</formula>
    </cfRule>
  </conditionalFormatting>
  <conditionalFormatting sqref="CX50:DD50">
    <cfRule type="expression" dxfId="2169" priority="3687">
      <formula>CX$6=TODAY()</formula>
    </cfRule>
  </conditionalFormatting>
  <conditionalFormatting sqref="DE50:DK50">
    <cfRule type="expression" dxfId="2168" priority="3684">
      <formula>DE$6=TODAY()</formula>
    </cfRule>
  </conditionalFormatting>
  <conditionalFormatting sqref="DL50:DR50">
    <cfRule type="expression" dxfId="2167" priority="3681">
      <formula>DL$6=TODAY()</formula>
    </cfRule>
  </conditionalFormatting>
  <conditionalFormatting sqref="DS50:DY50">
    <cfRule type="expression" dxfId="2166" priority="3678">
      <formula>DS$6=TODAY()</formula>
    </cfRule>
  </conditionalFormatting>
  <conditionalFormatting sqref="DZ50:EF50">
    <cfRule type="expression" dxfId="2165" priority="3675">
      <formula>DZ$6=TODAY()</formula>
    </cfRule>
  </conditionalFormatting>
  <conditionalFormatting sqref="EG50:EM50">
    <cfRule type="expression" dxfId="2164" priority="3672">
      <formula>EG$6=TODAY()</formula>
    </cfRule>
  </conditionalFormatting>
  <conditionalFormatting sqref="EN50:ET50">
    <cfRule type="expression" dxfId="2163" priority="3669">
      <formula>EN$6=TODAY()</formula>
    </cfRule>
  </conditionalFormatting>
  <conditionalFormatting sqref="EU50:FA50">
    <cfRule type="expression" dxfId="2162" priority="3666">
      <formula>EU$6=TODAY()</formula>
    </cfRule>
  </conditionalFormatting>
  <conditionalFormatting sqref="FB50:FH50">
    <cfRule type="expression" dxfId="2161" priority="3663">
      <formula>FB$6=TODAY()</formula>
    </cfRule>
  </conditionalFormatting>
  <conditionalFormatting sqref="FI50:FO50">
    <cfRule type="expression" dxfId="2160" priority="3660">
      <formula>FI$6=TODAY()</formula>
    </cfRule>
  </conditionalFormatting>
  <conditionalFormatting sqref="FP50:FV50">
    <cfRule type="expression" dxfId="2159" priority="3657">
      <formula>FP$6=TODAY()</formula>
    </cfRule>
  </conditionalFormatting>
  <conditionalFormatting sqref="FW50:GC50">
    <cfRule type="expression" dxfId="2158" priority="3654">
      <formula>FW$6=TODAY()</formula>
    </cfRule>
  </conditionalFormatting>
  <conditionalFormatting sqref="GD50:GJ50">
    <cfRule type="expression" dxfId="2157" priority="3651">
      <formula>GD$6=TODAY()</formula>
    </cfRule>
  </conditionalFormatting>
  <conditionalFormatting sqref="GK50:GQ50">
    <cfRule type="expression" dxfId="2156" priority="3648">
      <formula>GK$6=TODAY()</formula>
    </cfRule>
  </conditionalFormatting>
  <conditionalFormatting sqref="GR50:GX50">
    <cfRule type="expression" dxfId="2155" priority="3645">
      <formula>GR$6=TODAY()</formula>
    </cfRule>
  </conditionalFormatting>
  <conditionalFormatting sqref="H49">
    <cfRule type="dataBar" priority="3639">
      <dataBar>
        <cfvo type="num" val="0"/>
        <cfvo type="num" val="1"/>
        <color theme="0" tint="-0.249977111117893"/>
      </dataBar>
      <extLst>
        <ext xmlns:x14="http://schemas.microsoft.com/office/spreadsheetml/2009/9/main" uri="{B025F937-C7B1-47D3-B67F-A62EFF666E3E}">
          <x14:id>{FE0C35DC-C1A2-DB49-94EA-C400A000E263}</x14:id>
        </ext>
      </extLst>
    </cfRule>
  </conditionalFormatting>
  <conditionalFormatting sqref="K49:BN49">
    <cfRule type="expression" dxfId="2154" priority="3638">
      <formula>K$6=TODAY()</formula>
    </cfRule>
  </conditionalFormatting>
  <conditionalFormatting sqref="BO49:BU49">
    <cfRule type="expression" dxfId="2153" priority="3635">
      <formula>BO$6=TODAY()</formula>
    </cfRule>
  </conditionalFormatting>
  <conditionalFormatting sqref="BV49:CB49">
    <cfRule type="expression" dxfId="2152" priority="3632">
      <formula>BV$6=TODAY()</formula>
    </cfRule>
  </conditionalFormatting>
  <conditionalFormatting sqref="CC49:CI49">
    <cfRule type="expression" dxfId="2151" priority="3629">
      <formula>CC$6=TODAY()</formula>
    </cfRule>
  </conditionalFormatting>
  <conditionalFormatting sqref="CJ49:CP49">
    <cfRule type="expression" dxfId="2150" priority="3626">
      <formula>CJ$6=TODAY()</formula>
    </cfRule>
  </conditionalFormatting>
  <conditionalFormatting sqref="CQ49:CW49">
    <cfRule type="expression" dxfId="2149" priority="3623">
      <formula>CQ$6=TODAY()</formula>
    </cfRule>
  </conditionalFormatting>
  <conditionalFormatting sqref="CX49:DD49">
    <cfRule type="expression" dxfId="2148" priority="3620">
      <formula>CX$6=TODAY()</formula>
    </cfRule>
  </conditionalFormatting>
  <conditionalFormatting sqref="DE49:DK49">
    <cfRule type="expression" dxfId="2147" priority="3617">
      <formula>DE$6=TODAY()</formula>
    </cfRule>
  </conditionalFormatting>
  <conditionalFormatting sqref="DL49:DR49">
    <cfRule type="expression" dxfId="2146" priority="3614">
      <formula>DL$6=TODAY()</formula>
    </cfRule>
  </conditionalFormatting>
  <conditionalFormatting sqref="DS49:DY49">
    <cfRule type="expression" dxfId="2145" priority="3611">
      <formula>DS$6=TODAY()</formula>
    </cfRule>
  </conditionalFormatting>
  <conditionalFormatting sqref="DZ49:EF49">
    <cfRule type="expression" dxfId="2144" priority="3608">
      <formula>DZ$6=TODAY()</formula>
    </cfRule>
  </conditionalFormatting>
  <conditionalFormatting sqref="EG49:EM49">
    <cfRule type="expression" dxfId="2143" priority="3605">
      <formula>EG$6=TODAY()</formula>
    </cfRule>
  </conditionalFormatting>
  <conditionalFormatting sqref="EN49:ET49">
    <cfRule type="expression" dxfId="2142" priority="3602">
      <formula>EN$6=TODAY()</formula>
    </cfRule>
  </conditionalFormatting>
  <conditionalFormatting sqref="EU49:FA49">
    <cfRule type="expression" dxfId="2141" priority="3599">
      <formula>EU$6=TODAY()</formula>
    </cfRule>
  </conditionalFormatting>
  <conditionalFormatting sqref="FB49:FH49">
    <cfRule type="expression" dxfId="2140" priority="3596">
      <formula>FB$6=TODAY()</formula>
    </cfRule>
  </conditionalFormatting>
  <conditionalFormatting sqref="FI49:FO49">
    <cfRule type="expression" dxfId="2139" priority="3593">
      <formula>FI$6=TODAY()</formula>
    </cfRule>
  </conditionalFormatting>
  <conditionalFormatting sqref="FP49:FV49">
    <cfRule type="expression" dxfId="2138" priority="3590">
      <formula>FP$6=TODAY()</formula>
    </cfRule>
  </conditionalFormatting>
  <conditionalFormatting sqref="FW49:GC49">
    <cfRule type="expression" dxfId="2137" priority="3587">
      <formula>FW$6=TODAY()</formula>
    </cfRule>
  </conditionalFormatting>
  <conditionalFormatting sqref="GD49:GJ49">
    <cfRule type="expression" dxfId="2136" priority="3584">
      <formula>GD$6=TODAY()</formula>
    </cfRule>
  </conditionalFormatting>
  <conditionalFormatting sqref="GK49:GQ49">
    <cfRule type="expression" dxfId="2135" priority="3581">
      <formula>GK$6=TODAY()</formula>
    </cfRule>
  </conditionalFormatting>
  <conditionalFormatting sqref="GR49:GX49">
    <cfRule type="expression" dxfId="2134" priority="3578">
      <formula>GR$6=TODAY()</formula>
    </cfRule>
  </conditionalFormatting>
  <conditionalFormatting sqref="H79">
    <cfRule type="dataBar" priority="3572">
      <dataBar>
        <cfvo type="num" val="0"/>
        <cfvo type="num" val="1"/>
        <color theme="0" tint="-0.249977111117893"/>
      </dataBar>
      <extLst>
        <ext xmlns:x14="http://schemas.microsoft.com/office/spreadsheetml/2009/9/main" uri="{B025F937-C7B1-47D3-B67F-A62EFF666E3E}">
          <x14:id>{CE7FB9AD-E2F3-224A-B7F8-8D9726A21D10}</x14:id>
        </ext>
      </extLst>
    </cfRule>
  </conditionalFormatting>
  <conditionalFormatting sqref="K79:BN79">
    <cfRule type="expression" dxfId="2133" priority="3571">
      <formula>K$6=TODAY()</formula>
    </cfRule>
  </conditionalFormatting>
  <conditionalFormatting sqref="BO79:BU79">
    <cfRule type="expression" dxfId="2132" priority="3568">
      <formula>BO$6=TODAY()</formula>
    </cfRule>
  </conditionalFormatting>
  <conditionalFormatting sqref="BV79:CB79">
    <cfRule type="expression" dxfId="2131" priority="3565">
      <formula>BV$6=TODAY()</formula>
    </cfRule>
  </conditionalFormatting>
  <conditionalFormatting sqref="CC79:CI79">
    <cfRule type="expression" dxfId="2130" priority="3562">
      <formula>CC$6=TODAY()</formula>
    </cfRule>
  </conditionalFormatting>
  <conditionalFormatting sqref="CJ79:CP79">
    <cfRule type="expression" dxfId="2129" priority="3559">
      <formula>CJ$6=TODAY()</formula>
    </cfRule>
  </conditionalFormatting>
  <conditionalFormatting sqref="CQ79:CW79">
    <cfRule type="expression" dxfId="2128" priority="3556">
      <formula>CQ$6=TODAY()</formula>
    </cfRule>
  </conditionalFormatting>
  <conditionalFormatting sqref="CX79:DD79">
    <cfRule type="expression" dxfId="2127" priority="3553">
      <formula>CX$6=TODAY()</formula>
    </cfRule>
  </conditionalFormatting>
  <conditionalFormatting sqref="DE79:DK79">
    <cfRule type="expression" dxfId="2126" priority="3550">
      <formula>DE$6=TODAY()</formula>
    </cfRule>
  </conditionalFormatting>
  <conditionalFormatting sqref="DL79:DR79">
    <cfRule type="expression" dxfId="2125" priority="3547">
      <formula>DL$6=TODAY()</formula>
    </cfRule>
  </conditionalFormatting>
  <conditionalFormatting sqref="DS79:DY79">
    <cfRule type="expression" dxfId="2124" priority="3544">
      <formula>DS$6=TODAY()</formula>
    </cfRule>
  </conditionalFormatting>
  <conditionalFormatting sqref="DZ79:EF79">
    <cfRule type="expression" dxfId="2123" priority="3541">
      <formula>DZ$6=TODAY()</formula>
    </cfRule>
  </conditionalFormatting>
  <conditionalFormatting sqref="EG79:EM79">
    <cfRule type="expression" dxfId="2122" priority="3538">
      <formula>EG$6=TODAY()</formula>
    </cfRule>
  </conditionalFormatting>
  <conditionalFormatting sqref="EN79:ET79">
    <cfRule type="expression" dxfId="2121" priority="3535">
      <formula>EN$6=TODAY()</formula>
    </cfRule>
  </conditionalFormatting>
  <conditionalFormatting sqref="EU79:FA79">
    <cfRule type="expression" dxfId="2120" priority="3532">
      <formula>EU$6=TODAY()</formula>
    </cfRule>
  </conditionalFormatting>
  <conditionalFormatting sqref="FB79:FH79">
    <cfRule type="expression" dxfId="2119" priority="3529">
      <formula>FB$6=TODAY()</formula>
    </cfRule>
  </conditionalFormatting>
  <conditionalFormatting sqref="FI79:FO79">
    <cfRule type="expression" dxfId="2118" priority="3526">
      <formula>FI$6=TODAY()</formula>
    </cfRule>
  </conditionalFormatting>
  <conditionalFormatting sqref="FP79:FV79">
    <cfRule type="expression" dxfId="2117" priority="3523">
      <formula>FP$6=TODAY()</formula>
    </cfRule>
  </conditionalFormatting>
  <conditionalFormatting sqref="FW79:GC79">
    <cfRule type="expression" dxfId="2116" priority="3520">
      <formula>FW$6=TODAY()</formula>
    </cfRule>
  </conditionalFormatting>
  <conditionalFormatting sqref="GD79:GJ79">
    <cfRule type="expression" dxfId="2115" priority="3517">
      <formula>GD$6=TODAY()</formula>
    </cfRule>
  </conditionalFormatting>
  <conditionalFormatting sqref="GK79:GQ79">
    <cfRule type="expression" dxfId="2114" priority="3514">
      <formula>GK$6=TODAY()</formula>
    </cfRule>
  </conditionalFormatting>
  <conditionalFormatting sqref="GR79:GX79">
    <cfRule type="expression" dxfId="2113" priority="3511">
      <formula>GR$6=TODAY()</formula>
    </cfRule>
  </conditionalFormatting>
  <conditionalFormatting sqref="H84">
    <cfRule type="dataBar" priority="3505">
      <dataBar>
        <cfvo type="num" val="0"/>
        <cfvo type="num" val="1"/>
        <color theme="0" tint="-0.249977111117893"/>
      </dataBar>
      <extLst>
        <ext xmlns:x14="http://schemas.microsoft.com/office/spreadsheetml/2009/9/main" uri="{B025F937-C7B1-47D3-B67F-A62EFF666E3E}">
          <x14:id>{EEF7C954-AE4B-3B48-96AA-EC564DC8FF65}</x14:id>
        </ext>
      </extLst>
    </cfRule>
  </conditionalFormatting>
  <conditionalFormatting sqref="K84:BN84">
    <cfRule type="expression" dxfId="2112" priority="3504">
      <formula>K$6=TODAY()</formula>
    </cfRule>
  </conditionalFormatting>
  <conditionalFormatting sqref="BO84:BU84">
    <cfRule type="expression" dxfId="2111" priority="3501">
      <formula>BO$6=TODAY()</formula>
    </cfRule>
  </conditionalFormatting>
  <conditionalFormatting sqref="BV84:CB84">
    <cfRule type="expression" dxfId="2110" priority="3498">
      <formula>BV$6=TODAY()</formula>
    </cfRule>
  </conditionalFormatting>
  <conditionalFormatting sqref="CC84:CI84">
    <cfRule type="expression" dxfId="2109" priority="3495">
      <formula>CC$6=TODAY()</formula>
    </cfRule>
  </conditionalFormatting>
  <conditionalFormatting sqref="CJ84:CP84">
    <cfRule type="expression" dxfId="2108" priority="3492">
      <formula>CJ$6=TODAY()</formula>
    </cfRule>
  </conditionalFormatting>
  <conditionalFormatting sqref="CQ84:CW84">
    <cfRule type="expression" dxfId="2107" priority="3489">
      <formula>CQ$6=TODAY()</formula>
    </cfRule>
  </conditionalFormatting>
  <conditionalFormatting sqref="CX84:DD84">
    <cfRule type="expression" dxfId="2106" priority="3486">
      <formula>CX$6=TODAY()</formula>
    </cfRule>
  </conditionalFormatting>
  <conditionalFormatting sqref="DE84:DK84">
    <cfRule type="expression" dxfId="2105" priority="3483">
      <formula>DE$6=TODAY()</formula>
    </cfRule>
  </conditionalFormatting>
  <conditionalFormatting sqref="DL84:DR84">
    <cfRule type="expression" dxfId="2104" priority="3480">
      <formula>DL$6=TODAY()</formula>
    </cfRule>
  </conditionalFormatting>
  <conditionalFormatting sqref="DS84:DY84">
    <cfRule type="expression" dxfId="2103" priority="3477">
      <formula>DS$6=TODAY()</formula>
    </cfRule>
  </conditionalFormatting>
  <conditionalFormatting sqref="DZ84:EF84">
    <cfRule type="expression" dxfId="2102" priority="3474">
      <formula>DZ$6=TODAY()</formula>
    </cfRule>
  </conditionalFormatting>
  <conditionalFormatting sqref="EG84:EM84">
    <cfRule type="expression" dxfId="2101" priority="3471">
      <formula>EG$6=TODAY()</formula>
    </cfRule>
  </conditionalFormatting>
  <conditionalFormatting sqref="EN84:ET84">
    <cfRule type="expression" dxfId="2100" priority="3468">
      <formula>EN$6=TODAY()</formula>
    </cfRule>
  </conditionalFormatting>
  <conditionalFormatting sqref="EU84:FA84">
    <cfRule type="expression" dxfId="2099" priority="3465">
      <formula>EU$6=TODAY()</formula>
    </cfRule>
  </conditionalFormatting>
  <conditionalFormatting sqref="FB84:FH84">
    <cfRule type="expression" dxfId="2098" priority="3462">
      <formula>FB$6=TODAY()</formula>
    </cfRule>
  </conditionalFormatting>
  <conditionalFormatting sqref="FI84:FO84">
    <cfRule type="expression" dxfId="2097" priority="3459">
      <formula>FI$6=TODAY()</formula>
    </cfRule>
  </conditionalFormatting>
  <conditionalFormatting sqref="FP84:FV84">
    <cfRule type="expression" dxfId="2096" priority="3456">
      <formula>FP$6=TODAY()</formula>
    </cfRule>
  </conditionalFormatting>
  <conditionalFormatting sqref="FW84:GC84">
    <cfRule type="expression" dxfId="2095" priority="3453">
      <formula>FW$6=TODAY()</formula>
    </cfRule>
  </conditionalFormatting>
  <conditionalFormatting sqref="GD84:GJ84">
    <cfRule type="expression" dxfId="2094" priority="3450">
      <formula>GD$6=TODAY()</formula>
    </cfRule>
  </conditionalFormatting>
  <conditionalFormatting sqref="GK84:GQ84">
    <cfRule type="expression" dxfId="2093" priority="3447">
      <formula>GK$6=TODAY()</formula>
    </cfRule>
  </conditionalFormatting>
  <conditionalFormatting sqref="GR84:GX84">
    <cfRule type="expression" dxfId="2092" priority="3444">
      <formula>GR$6=TODAY()</formula>
    </cfRule>
  </conditionalFormatting>
  <conditionalFormatting sqref="H52">
    <cfRule type="dataBar" priority="3438">
      <dataBar>
        <cfvo type="num" val="0"/>
        <cfvo type="num" val="1"/>
        <color theme="0" tint="-0.249977111117893"/>
      </dataBar>
      <extLst>
        <ext xmlns:x14="http://schemas.microsoft.com/office/spreadsheetml/2009/9/main" uri="{B025F937-C7B1-47D3-B67F-A62EFF666E3E}">
          <x14:id>{EB001F74-03C4-904F-B067-CCAB55049D5E}</x14:id>
        </ext>
      </extLst>
    </cfRule>
  </conditionalFormatting>
  <conditionalFormatting sqref="K52:BN52">
    <cfRule type="expression" dxfId="2091" priority="3437">
      <formula>K$6=TODAY()</formula>
    </cfRule>
  </conditionalFormatting>
  <conditionalFormatting sqref="BO52:BU52">
    <cfRule type="expression" dxfId="2090" priority="3434">
      <formula>BO$6=TODAY()</formula>
    </cfRule>
  </conditionalFormatting>
  <conditionalFormatting sqref="BV52:CB52">
    <cfRule type="expression" dxfId="2089" priority="3431">
      <formula>BV$6=TODAY()</formula>
    </cfRule>
  </conditionalFormatting>
  <conditionalFormatting sqref="CC52:CI52">
    <cfRule type="expression" dxfId="2088" priority="3428">
      <formula>CC$6=TODAY()</formula>
    </cfRule>
  </conditionalFormatting>
  <conditionalFormatting sqref="CJ52:CP52">
    <cfRule type="expression" dxfId="2087" priority="3425">
      <formula>CJ$6=TODAY()</formula>
    </cfRule>
  </conditionalFormatting>
  <conditionalFormatting sqref="CQ52:CW52">
    <cfRule type="expression" dxfId="2086" priority="3422">
      <formula>CQ$6=TODAY()</formula>
    </cfRule>
  </conditionalFormatting>
  <conditionalFormatting sqref="CX52:DD52">
    <cfRule type="expression" dxfId="2085" priority="3419">
      <formula>CX$6=TODAY()</formula>
    </cfRule>
  </conditionalFormatting>
  <conditionalFormatting sqref="DE52:DK52">
    <cfRule type="expression" dxfId="2084" priority="3416">
      <formula>DE$6=TODAY()</formula>
    </cfRule>
  </conditionalFormatting>
  <conditionalFormatting sqref="DL52:DR52">
    <cfRule type="expression" dxfId="2083" priority="3413">
      <formula>DL$6=TODAY()</formula>
    </cfRule>
  </conditionalFormatting>
  <conditionalFormatting sqref="DS52:DY52">
    <cfRule type="expression" dxfId="2082" priority="3410">
      <formula>DS$6=TODAY()</formula>
    </cfRule>
  </conditionalFormatting>
  <conditionalFormatting sqref="DZ52:EF52">
    <cfRule type="expression" dxfId="2081" priority="3407">
      <formula>DZ$6=TODAY()</formula>
    </cfRule>
  </conditionalFormatting>
  <conditionalFormatting sqref="EG52:EM52">
    <cfRule type="expression" dxfId="2080" priority="3404">
      <formula>EG$6=TODAY()</formula>
    </cfRule>
  </conditionalFormatting>
  <conditionalFormatting sqref="EN52:ET52">
    <cfRule type="expression" dxfId="2079" priority="3401">
      <formula>EN$6=TODAY()</formula>
    </cfRule>
  </conditionalFormatting>
  <conditionalFormatting sqref="EU52:FA52">
    <cfRule type="expression" dxfId="2078" priority="3398">
      <formula>EU$6=TODAY()</formula>
    </cfRule>
  </conditionalFormatting>
  <conditionalFormatting sqref="FB52:FH52">
    <cfRule type="expression" dxfId="2077" priority="3395">
      <formula>FB$6=TODAY()</formula>
    </cfRule>
  </conditionalFormatting>
  <conditionalFormatting sqref="FI52:FO52">
    <cfRule type="expression" dxfId="2076" priority="3392">
      <formula>FI$6=TODAY()</formula>
    </cfRule>
  </conditionalFormatting>
  <conditionalFormatting sqref="FP52:FV52">
    <cfRule type="expression" dxfId="2075" priority="3389">
      <formula>FP$6=TODAY()</formula>
    </cfRule>
  </conditionalFormatting>
  <conditionalFormatting sqref="FW52:GC52">
    <cfRule type="expression" dxfId="2074" priority="3386">
      <formula>FW$6=TODAY()</formula>
    </cfRule>
  </conditionalFormatting>
  <conditionalFormatting sqref="GD52:GJ52">
    <cfRule type="expression" dxfId="2073" priority="3383">
      <formula>GD$6=TODAY()</formula>
    </cfRule>
  </conditionalFormatting>
  <conditionalFormatting sqref="GK52:GQ52">
    <cfRule type="expression" dxfId="2072" priority="3380">
      <formula>GK$6=TODAY()</formula>
    </cfRule>
  </conditionalFormatting>
  <conditionalFormatting sqref="GR52:GX52">
    <cfRule type="expression" dxfId="2071" priority="3377">
      <formula>GR$6=TODAY()</formula>
    </cfRule>
  </conditionalFormatting>
  <conditionalFormatting sqref="H51">
    <cfRule type="dataBar" priority="3371">
      <dataBar>
        <cfvo type="num" val="0"/>
        <cfvo type="num" val="1"/>
        <color theme="0" tint="-0.249977111117893"/>
      </dataBar>
      <extLst>
        <ext xmlns:x14="http://schemas.microsoft.com/office/spreadsheetml/2009/9/main" uri="{B025F937-C7B1-47D3-B67F-A62EFF666E3E}">
          <x14:id>{06CF9356-283C-4C44-A74C-CC52BB20A009}</x14:id>
        </ext>
      </extLst>
    </cfRule>
  </conditionalFormatting>
  <conditionalFormatting sqref="K51:BN51">
    <cfRule type="expression" dxfId="2070" priority="3370">
      <formula>K$6=TODAY()</formula>
    </cfRule>
  </conditionalFormatting>
  <conditionalFormatting sqref="BO51:BU51">
    <cfRule type="expression" dxfId="2069" priority="3367">
      <formula>BO$6=TODAY()</formula>
    </cfRule>
  </conditionalFormatting>
  <conditionalFormatting sqref="BV51:CB51">
    <cfRule type="expression" dxfId="2068" priority="3364">
      <formula>BV$6=TODAY()</formula>
    </cfRule>
  </conditionalFormatting>
  <conditionalFormatting sqref="CC51:CI51">
    <cfRule type="expression" dxfId="2067" priority="3361">
      <formula>CC$6=TODAY()</formula>
    </cfRule>
  </conditionalFormatting>
  <conditionalFormatting sqref="CJ51:CP51">
    <cfRule type="expression" dxfId="2066" priority="3358">
      <formula>CJ$6=TODAY()</formula>
    </cfRule>
  </conditionalFormatting>
  <conditionalFormatting sqref="CQ51:CW51">
    <cfRule type="expression" dxfId="2065" priority="3355">
      <formula>CQ$6=TODAY()</formula>
    </cfRule>
  </conditionalFormatting>
  <conditionalFormatting sqref="CX51:DD51">
    <cfRule type="expression" dxfId="2064" priority="3352">
      <formula>CX$6=TODAY()</formula>
    </cfRule>
  </conditionalFormatting>
  <conditionalFormatting sqref="DE51:DK51">
    <cfRule type="expression" dxfId="2063" priority="3349">
      <formula>DE$6=TODAY()</formula>
    </cfRule>
  </conditionalFormatting>
  <conditionalFormatting sqref="DL51:DR51">
    <cfRule type="expression" dxfId="2062" priority="3346">
      <formula>DL$6=TODAY()</formula>
    </cfRule>
  </conditionalFormatting>
  <conditionalFormatting sqref="DS51:DY51">
    <cfRule type="expression" dxfId="2061" priority="3343">
      <formula>DS$6=TODAY()</formula>
    </cfRule>
  </conditionalFormatting>
  <conditionalFormatting sqref="DZ51:EF51">
    <cfRule type="expression" dxfId="2060" priority="3340">
      <formula>DZ$6=TODAY()</formula>
    </cfRule>
  </conditionalFormatting>
  <conditionalFormatting sqref="EG51:EM51">
    <cfRule type="expression" dxfId="2059" priority="3337">
      <formula>EG$6=TODAY()</formula>
    </cfRule>
  </conditionalFormatting>
  <conditionalFormatting sqref="EN51:ET51">
    <cfRule type="expression" dxfId="2058" priority="3334">
      <formula>EN$6=TODAY()</formula>
    </cfRule>
  </conditionalFormatting>
  <conditionalFormatting sqref="EU51:FA51">
    <cfRule type="expression" dxfId="2057" priority="3331">
      <formula>EU$6=TODAY()</formula>
    </cfRule>
  </conditionalFormatting>
  <conditionalFormatting sqref="FB51:FH51">
    <cfRule type="expression" dxfId="2056" priority="3328">
      <formula>FB$6=TODAY()</formula>
    </cfRule>
  </conditionalFormatting>
  <conditionalFormatting sqref="FI51:FO51">
    <cfRule type="expression" dxfId="2055" priority="3325">
      <formula>FI$6=TODAY()</formula>
    </cfRule>
  </conditionalFormatting>
  <conditionalFormatting sqref="FP51:FV51">
    <cfRule type="expression" dxfId="2054" priority="3322">
      <formula>FP$6=TODAY()</formula>
    </cfRule>
  </conditionalFormatting>
  <conditionalFormatting sqref="FW51:GC51">
    <cfRule type="expression" dxfId="2053" priority="3319">
      <formula>FW$6=TODAY()</formula>
    </cfRule>
  </conditionalFormatting>
  <conditionalFormatting sqref="GD51:GJ51">
    <cfRule type="expression" dxfId="2052" priority="3316">
      <formula>GD$6=TODAY()</formula>
    </cfRule>
  </conditionalFormatting>
  <conditionalFormatting sqref="GK51:GQ51">
    <cfRule type="expression" dxfId="2051" priority="3313">
      <formula>GK$6=TODAY()</formula>
    </cfRule>
  </conditionalFormatting>
  <conditionalFormatting sqref="GR51:GX51">
    <cfRule type="expression" dxfId="2050" priority="3310">
      <formula>GR$6=TODAY()</formula>
    </cfRule>
  </conditionalFormatting>
  <conditionalFormatting sqref="H54">
    <cfRule type="dataBar" priority="3304">
      <dataBar>
        <cfvo type="num" val="0"/>
        <cfvo type="num" val="1"/>
        <color theme="0" tint="-0.249977111117893"/>
      </dataBar>
      <extLst>
        <ext xmlns:x14="http://schemas.microsoft.com/office/spreadsheetml/2009/9/main" uri="{B025F937-C7B1-47D3-B67F-A62EFF666E3E}">
          <x14:id>{81B2F82F-05D2-4149-AAAC-827BEF8A5D88}</x14:id>
        </ext>
      </extLst>
    </cfRule>
  </conditionalFormatting>
  <conditionalFormatting sqref="K54:BN54">
    <cfRule type="expression" dxfId="2049" priority="3303">
      <formula>K$6=TODAY()</formula>
    </cfRule>
  </conditionalFormatting>
  <conditionalFormatting sqref="BO54:BU54">
    <cfRule type="expression" dxfId="2048" priority="3300">
      <formula>BO$6=TODAY()</formula>
    </cfRule>
  </conditionalFormatting>
  <conditionalFormatting sqref="BV54:CB54">
    <cfRule type="expression" dxfId="2047" priority="3297">
      <formula>BV$6=TODAY()</formula>
    </cfRule>
  </conditionalFormatting>
  <conditionalFormatting sqref="CC54:CI54">
    <cfRule type="expression" dxfId="2046" priority="3294">
      <formula>CC$6=TODAY()</formula>
    </cfRule>
  </conditionalFormatting>
  <conditionalFormatting sqref="CJ54:CP54">
    <cfRule type="expression" dxfId="2045" priority="3291">
      <formula>CJ$6=TODAY()</formula>
    </cfRule>
  </conditionalFormatting>
  <conditionalFormatting sqref="CQ54:CW54">
    <cfRule type="expression" dxfId="2044" priority="3288">
      <formula>CQ$6=TODAY()</formula>
    </cfRule>
  </conditionalFormatting>
  <conditionalFormatting sqref="CX54:DD54">
    <cfRule type="expression" dxfId="2043" priority="3285">
      <formula>CX$6=TODAY()</formula>
    </cfRule>
  </conditionalFormatting>
  <conditionalFormatting sqref="DE54:DK54">
    <cfRule type="expression" dxfId="2042" priority="3282">
      <formula>DE$6=TODAY()</formula>
    </cfRule>
  </conditionalFormatting>
  <conditionalFormatting sqref="DL54:DR54">
    <cfRule type="expression" dxfId="2041" priority="3279">
      <formula>DL$6=TODAY()</formula>
    </cfRule>
  </conditionalFormatting>
  <conditionalFormatting sqref="DS54:DY54">
    <cfRule type="expression" dxfId="2040" priority="3276">
      <formula>DS$6=TODAY()</formula>
    </cfRule>
  </conditionalFormatting>
  <conditionalFormatting sqref="DZ54:EF54">
    <cfRule type="expression" dxfId="2039" priority="3273">
      <formula>DZ$6=TODAY()</formula>
    </cfRule>
  </conditionalFormatting>
  <conditionalFormatting sqref="EG54:EM54">
    <cfRule type="expression" dxfId="2038" priority="3270">
      <formula>EG$6=TODAY()</formula>
    </cfRule>
  </conditionalFormatting>
  <conditionalFormatting sqref="EN54:ET54">
    <cfRule type="expression" dxfId="2037" priority="3267">
      <formula>EN$6=TODAY()</formula>
    </cfRule>
  </conditionalFormatting>
  <conditionalFormatting sqref="EU54:FA54">
    <cfRule type="expression" dxfId="2036" priority="3264">
      <formula>EU$6=TODAY()</formula>
    </cfRule>
  </conditionalFormatting>
  <conditionalFormatting sqref="FB54:FH54">
    <cfRule type="expression" dxfId="2035" priority="3261">
      <formula>FB$6=TODAY()</formula>
    </cfRule>
  </conditionalFormatting>
  <conditionalFormatting sqref="FI54:FO54">
    <cfRule type="expression" dxfId="2034" priority="3258">
      <formula>FI$6=TODAY()</formula>
    </cfRule>
  </conditionalFormatting>
  <conditionalFormatting sqref="FP54:FV54">
    <cfRule type="expression" dxfId="2033" priority="3255">
      <formula>FP$6=TODAY()</formula>
    </cfRule>
  </conditionalFormatting>
  <conditionalFormatting sqref="FW54:GC54">
    <cfRule type="expression" dxfId="2032" priority="3252">
      <formula>FW$6=TODAY()</formula>
    </cfRule>
  </conditionalFormatting>
  <conditionalFormatting sqref="GD54:GJ54">
    <cfRule type="expression" dxfId="2031" priority="3249">
      <formula>GD$6=TODAY()</formula>
    </cfRule>
  </conditionalFormatting>
  <conditionalFormatting sqref="GK54:GQ54">
    <cfRule type="expression" dxfId="2030" priority="3246">
      <formula>GK$6=TODAY()</formula>
    </cfRule>
  </conditionalFormatting>
  <conditionalFormatting sqref="GR54:GX54">
    <cfRule type="expression" dxfId="2029" priority="3243">
      <formula>GR$6=TODAY()</formula>
    </cfRule>
  </conditionalFormatting>
  <conditionalFormatting sqref="H53">
    <cfRule type="dataBar" priority="3237">
      <dataBar>
        <cfvo type="num" val="0"/>
        <cfvo type="num" val="1"/>
        <color theme="0" tint="-0.249977111117893"/>
      </dataBar>
      <extLst>
        <ext xmlns:x14="http://schemas.microsoft.com/office/spreadsheetml/2009/9/main" uri="{B025F937-C7B1-47D3-B67F-A62EFF666E3E}">
          <x14:id>{2C5646A9-AE11-8449-97BC-F59976FFF000}</x14:id>
        </ext>
      </extLst>
    </cfRule>
  </conditionalFormatting>
  <conditionalFormatting sqref="K53:BN53">
    <cfRule type="expression" dxfId="2028" priority="3236">
      <formula>K$6=TODAY()</formula>
    </cfRule>
  </conditionalFormatting>
  <conditionalFormatting sqref="BO53:BU53">
    <cfRule type="expression" dxfId="2027" priority="3233">
      <formula>BO$6=TODAY()</formula>
    </cfRule>
  </conditionalFormatting>
  <conditionalFormatting sqref="BV53:CB53">
    <cfRule type="expression" dxfId="2026" priority="3230">
      <formula>BV$6=TODAY()</formula>
    </cfRule>
  </conditionalFormatting>
  <conditionalFormatting sqref="CC53:CI53">
    <cfRule type="expression" dxfId="2025" priority="3227">
      <formula>CC$6=TODAY()</formula>
    </cfRule>
  </conditionalFormatting>
  <conditionalFormatting sqref="CJ53:CP53">
    <cfRule type="expression" dxfId="2024" priority="3224">
      <formula>CJ$6=TODAY()</formula>
    </cfRule>
  </conditionalFormatting>
  <conditionalFormatting sqref="CQ53:CW53">
    <cfRule type="expression" dxfId="2023" priority="3221">
      <formula>CQ$6=TODAY()</formula>
    </cfRule>
  </conditionalFormatting>
  <conditionalFormatting sqref="CX53:DD53">
    <cfRule type="expression" dxfId="2022" priority="3218">
      <formula>CX$6=TODAY()</formula>
    </cfRule>
  </conditionalFormatting>
  <conditionalFormatting sqref="DE53:DK53">
    <cfRule type="expression" dxfId="2021" priority="3215">
      <formula>DE$6=TODAY()</formula>
    </cfRule>
  </conditionalFormatting>
  <conditionalFormatting sqref="DL53:DR53">
    <cfRule type="expression" dxfId="2020" priority="3212">
      <formula>DL$6=TODAY()</formula>
    </cfRule>
  </conditionalFormatting>
  <conditionalFormatting sqref="DS53:DY53">
    <cfRule type="expression" dxfId="2019" priority="3209">
      <formula>DS$6=TODAY()</formula>
    </cfRule>
  </conditionalFormatting>
  <conditionalFormatting sqref="DZ53:EF53">
    <cfRule type="expression" dxfId="2018" priority="3206">
      <formula>DZ$6=TODAY()</formula>
    </cfRule>
  </conditionalFormatting>
  <conditionalFormatting sqref="EG53:EM53">
    <cfRule type="expression" dxfId="2017" priority="3203">
      <formula>EG$6=TODAY()</formula>
    </cfRule>
  </conditionalFormatting>
  <conditionalFormatting sqref="EN53:ET53">
    <cfRule type="expression" dxfId="2016" priority="3200">
      <formula>EN$6=TODAY()</formula>
    </cfRule>
  </conditionalFormatting>
  <conditionalFormatting sqref="EU53:FA53">
    <cfRule type="expression" dxfId="2015" priority="3197">
      <formula>EU$6=TODAY()</formula>
    </cfRule>
  </conditionalFormatting>
  <conditionalFormatting sqref="FB53:FH53">
    <cfRule type="expression" dxfId="2014" priority="3194">
      <formula>FB$6=TODAY()</formula>
    </cfRule>
  </conditionalFormatting>
  <conditionalFormatting sqref="FI53:FO53">
    <cfRule type="expression" dxfId="2013" priority="3191">
      <formula>FI$6=TODAY()</formula>
    </cfRule>
  </conditionalFormatting>
  <conditionalFormatting sqref="FP53:FV53">
    <cfRule type="expression" dxfId="2012" priority="3188">
      <formula>FP$6=TODAY()</formula>
    </cfRule>
  </conditionalFormatting>
  <conditionalFormatting sqref="FW53:GC53">
    <cfRule type="expression" dxfId="2011" priority="3185">
      <formula>FW$6=TODAY()</formula>
    </cfRule>
  </conditionalFormatting>
  <conditionalFormatting sqref="GD53:GJ53">
    <cfRule type="expression" dxfId="2010" priority="3182">
      <formula>GD$6=TODAY()</formula>
    </cfRule>
  </conditionalFormatting>
  <conditionalFormatting sqref="GK53:GQ53">
    <cfRule type="expression" dxfId="2009" priority="3179">
      <formula>GK$6=TODAY()</formula>
    </cfRule>
  </conditionalFormatting>
  <conditionalFormatting sqref="GR53:GX53">
    <cfRule type="expression" dxfId="2008" priority="3176">
      <formula>GR$6=TODAY()</formula>
    </cfRule>
  </conditionalFormatting>
  <conditionalFormatting sqref="H130">
    <cfRule type="dataBar" priority="3170">
      <dataBar>
        <cfvo type="num" val="0"/>
        <cfvo type="num" val="1"/>
        <color theme="0" tint="-0.249977111117893"/>
      </dataBar>
      <extLst>
        <ext xmlns:x14="http://schemas.microsoft.com/office/spreadsheetml/2009/9/main" uri="{B025F937-C7B1-47D3-B67F-A62EFF666E3E}">
          <x14:id>{A7337019-B4EB-374F-A4E8-C8873F96EDA7}</x14:id>
        </ext>
      </extLst>
    </cfRule>
  </conditionalFormatting>
  <conditionalFormatting sqref="K130:BN130">
    <cfRule type="expression" dxfId="2007" priority="3169">
      <formula>K$6=TODAY()</formula>
    </cfRule>
  </conditionalFormatting>
  <conditionalFormatting sqref="BO130:BU130">
    <cfRule type="expression" dxfId="2006" priority="3168">
      <formula>BO$6=TODAY()</formula>
    </cfRule>
  </conditionalFormatting>
  <conditionalFormatting sqref="BV130:CB130">
    <cfRule type="expression" dxfId="2005" priority="3167">
      <formula>BV$6=TODAY()</formula>
    </cfRule>
  </conditionalFormatting>
  <conditionalFormatting sqref="CC130:CI130">
    <cfRule type="expression" dxfId="2004" priority="3166">
      <formula>CC$6=TODAY()</formula>
    </cfRule>
  </conditionalFormatting>
  <conditionalFormatting sqref="CJ130:CP130">
    <cfRule type="expression" dxfId="2003" priority="3165">
      <formula>CJ$6=TODAY()</formula>
    </cfRule>
  </conditionalFormatting>
  <conditionalFormatting sqref="CQ130:CW130">
    <cfRule type="expression" dxfId="2002" priority="3164">
      <formula>CQ$6=TODAY()</formula>
    </cfRule>
  </conditionalFormatting>
  <conditionalFormatting sqref="CX130:DD130">
    <cfRule type="expression" dxfId="2001" priority="3163">
      <formula>CX$6=TODAY()</formula>
    </cfRule>
  </conditionalFormatting>
  <conditionalFormatting sqref="DE130:DK130">
    <cfRule type="expression" dxfId="2000" priority="3162">
      <formula>DE$6=TODAY()</formula>
    </cfRule>
  </conditionalFormatting>
  <conditionalFormatting sqref="DL130:DR130">
    <cfRule type="expression" dxfId="1999" priority="3161">
      <formula>DL$6=TODAY()</formula>
    </cfRule>
  </conditionalFormatting>
  <conditionalFormatting sqref="DS130:DY130">
    <cfRule type="expression" dxfId="1998" priority="3160">
      <formula>DS$6=TODAY()</formula>
    </cfRule>
  </conditionalFormatting>
  <conditionalFormatting sqref="DZ130:EF130">
    <cfRule type="expression" dxfId="1997" priority="3159">
      <formula>DZ$6=TODAY()</formula>
    </cfRule>
  </conditionalFormatting>
  <conditionalFormatting sqref="EG130:EM130">
    <cfRule type="expression" dxfId="1996" priority="3158">
      <formula>EG$6=TODAY()</formula>
    </cfRule>
  </conditionalFormatting>
  <conditionalFormatting sqref="EN130:ET130">
    <cfRule type="expression" dxfId="1995" priority="3157">
      <formula>EN$6=TODAY()</formula>
    </cfRule>
  </conditionalFormatting>
  <conditionalFormatting sqref="EU130:FA130">
    <cfRule type="expression" dxfId="1994" priority="3156">
      <formula>EU$6=TODAY()</formula>
    </cfRule>
  </conditionalFormatting>
  <conditionalFormatting sqref="FB130:FH130">
    <cfRule type="expression" dxfId="1993" priority="3155">
      <formula>FB$6=TODAY()</formula>
    </cfRule>
  </conditionalFormatting>
  <conditionalFormatting sqref="FI130:FO130">
    <cfRule type="expression" dxfId="1992" priority="3154">
      <formula>FI$6=TODAY()</formula>
    </cfRule>
  </conditionalFormatting>
  <conditionalFormatting sqref="FP130:FV130">
    <cfRule type="expression" dxfId="1991" priority="3153">
      <formula>FP$6=TODAY()</formula>
    </cfRule>
  </conditionalFormatting>
  <conditionalFormatting sqref="FW130:GC130">
    <cfRule type="expression" dxfId="1990" priority="3152">
      <formula>FW$6=TODAY()</formula>
    </cfRule>
  </conditionalFormatting>
  <conditionalFormatting sqref="GD130:GJ130">
    <cfRule type="expression" dxfId="1989" priority="3151">
      <formula>GD$6=TODAY()</formula>
    </cfRule>
  </conditionalFormatting>
  <conditionalFormatting sqref="GK130:GQ130">
    <cfRule type="expression" dxfId="1988" priority="3150">
      <formula>GK$6=TODAY()</formula>
    </cfRule>
  </conditionalFormatting>
  <conditionalFormatting sqref="GR130:GX130">
    <cfRule type="expression" dxfId="1987" priority="3149">
      <formula>GR$6=TODAY()</formula>
    </cfRule>
  </conditionalFormatting>
  <conditionalFormatting sqref="H131">
    <cfRule type="dataBar" priority="3145">
      <dataBar>
        <cfvo type="num" val="0"/>
        <cfvo type="num" val="1"/>
        <color theme="0" tint="-0.249977111117893"/>
      </dataBar>
      <extLst>
        <ext xmlns:x14="http://schemas.microsoft.com/office/spreadsheetml/2009/9/main" uri="{B025F937-C7B1-47D3-B67F-A62EFF666E3E}">
          <x14:id>{26457A92-D145-6D47-BCA6-F392AE0BA5BC}</x14:id>
        </ext>
      </extLst>
    </cfRule>
  </conditionalFormatting>
  <conditionalFormatting sqref="K131:BN131">
    <cfRule type="expression" dxfId="1986" priority="3144">
      <formula>K$6=TODAY()</formula>
    </cfRule>
  </conditionalFormatting>
  <conditionalFormatting sqref="BO131:BU131">
    <cfRule type="expression" dxfId="1985" priority="3143">
      <formula>BO$6=TODAY()</formula>
    </cfRule>
  </conditionalFormatting>
  <conditionalFormatting sqref="BV131:CB131">
    <cfRule type="expression" dxfId="1984" priority="3142">
      <formula>BV$6=TODAY()</formula>
    </cfRule>
  </conditionalFormatting>
  <conditionalFormatting sqref="CC131:CI131">
    <cfRule type="expression" dxfId="1983" priority="3141">
      <formula>CC$6=TODAY()</formula>
    </cfRule>
  </conditionalFormatting>
  <conditionalFormatting sqref="CJ131:CP131">
    <cfRule type="expression" dxfId="1982" priority="3140">
      <formula>CJ$6=TODAY()</formula>
    </cfRule>
  </conditionalFormatting>
  <conditionalFormatting sqref="CQ131:CW131">
    <cfRule type="expression" dxfId="1981" priority="3139">
      <formula>CQ$6=TODAY()</formula>
    </cfRule>
  </conditionalFormatting>
  <conditionalFormatting sqref="CX131:DD131">
    <cfRule type="expression" dxfId="1980" priority="3138">
      <formula>CX$6=TODAY()</formula>
    </cfRule>
  </conditionalFormatting>
  <conditionalFormatting sqref="DE131:DK131">
    <cfRule type="expression" dxfId="1979" priority="3137">
      <formula>DE$6=TODAY()</formula>
    </cfRule>
  </conditionalFormatting>
  <conditionalFormatting sqref="DL131:DR131">
    <cfRule type="expression" dxfId="1978" priority="3136">
      <formula>DL$6=TODAY()</formula>
    </cfRule>
  </conditionalFormatting>
  <conditionalFormatting sqref="DS131:DY131">
    <cfRule type="expression" dxfId="1977" priority="3135">
      <formula>DS$6=TODAY()</formula>
    </cfRule>
  </conditionalFormatting>
  <conditionalFormatting sqref="DZ131:EF131">
    <cfRule type="expression" dxfId="1976" priority="3134">
      <formula>DZ$6=TODAY()</formula>
    </cfRule>
  </conditionalFormatting>
  <conditionalFormatting sqref="EG131:EM131">
    <cfRule type="expression" dxfId="1975" priority="3133">
      <formula>EG$6=TODAY()</formula>
    </cfRule>
  </conditionalFormatting>
  <conditionalFormatting sqref="EN131:ET131">
    <cfRule type="expression" dxfId="1974" priority="3132">
      <formula>EN$6=TODAY()</formula>
    </cfRule>
  </conditionalFormatting>
  <conditionalFormatting sqref="EU131:FA131">
    <cfRule type="expression" dxfId="1973" priority="3131">
      <formula>EU$6=TODAY()</formula>
    </cfRule>
  </conditionalFormatting>
  <conditionalFormatting sqref="FB131:FH131">
    <cfRule type="expression" dxfId="1972" priority="3130">
      <formula>FB$6=TODAY()</formula>
    </cfRule>
  </conditionalFormatting>
  <conditionalFormatting sqref="FI131:FO131">
    <cfRule type="expression" dxfId="1971" priority="3129">
      <formula>FI$6=TODAY()</formula>
    </cfRule>
  </conditionalFormatting>
  <conditionalFormatting sqref="FP131:FV131">
    <cfRule type="expression" dxfId="1970" priority="3128">
      <formula>FP$6=TODAY()</formula>
    </cfRule>
  </conditionalFormatting>
  <conditionalFormatting sqref="FW131:GC131">
    <cfRule type="expression" dxfId="1969" priority="3127">
      <formula>FW$6=TODAY()</formula>
    </cfRule>
  </conditionalFormatting>
  <conditionalFormatting sqref="GD131:GJ131">
    <cfRule type="expression" dxfId="1968" priority="3126">
      <formula>GD$6=TODAY()</formula>
    </cfRule>
  </conditionalFormatting>
  <conditionalFormatting sqref="GK131:GQ131">
    <cfRule type="expression" dxfId="1967" priority="3125">
      <formula>GK$6=TODAY()</formula>
    </cfRule>
  </conditionalFormatting>
  <conditionalFormatting sqref="GR131:GX131">
    <cfRule type="expression" dxfId="1966" priority="3124">
      <formula>GR$6=TODAY()</formula>
    </cfRule>
  </conditionalFormatting>
  <conditionalFormatting sqref="H80">
    <cfRule type="dataBar" priority="3120">
      <dataBar>
        <cfvo type="num" val="0"/>
        <cfvo type="num" val="1"/>
        <color theme="0" tint="-0.249977111117893"/>
      </dataBar>
      <extLst>
        <ext xmlns:x14="http://schemas.microsoft.com/office/spreadsheetml/2009/9/main" uri="{B025F937-C7B1-47D3-B67F-A62EFF666E3E}">
          <x14:id>{CFC7AAFE-EF4F-274F-ADAF-119D00207FDE}</x14:id>
        </ext>
      </extLst>
    </cfRule>
  </conditionalFormatting>
  <conditionalFormatting sqref="K80:BN80">
    <cfRule type="expression" dxfId="1965" priority="3119">
      <formula>K$6=TODAY()</formula>
    </cfRule>
  </conditionalFormatting>
  <conditionalFormatting sqref="BO80:BU80">
    <cfRule type="expression" dxfId="1964" priority="3116">
      <formula>BO$6=TODAY()</formula>
    </cfRule>
  </conditionalFormatting>
  <conditionalFormatting sqref="BV80:CB80">
    <cfRule type="expression" dxfId="1963" priority="3113">
      <formula>BV$6=TODAY()</formula>
    </cfRule>
  </conditionalFormatting>
  <conditionalFormatting sqref="CC80:CI80">
    <cfRule type="expression" dxfId="1962" priority="3110">
      <formula>CC$6=TODAY()</formula>
    </cfRule>
  </conditionalFormatting>
  <conditionalFormatting sqref="CJ80:CP80">
    <cfRule type="expression" dxfId="1961" priority="3107">
      <formula>CJ$6=TODAY()</formula>
    </cfRule>
  </conditionalFormatting>
  <conditionalFormatting sqref="CQ80:CW80">
    <cfRule type="expression" dxfId="1960" priority="3104">
      <formula>CQ$6=TODAY()</formula>
    </cfRule>
  </conditionalFormatting>
  <conditionalFormatting sqref="CX80:DD80">
    <cfRule type="expression" dxfId="1959" priority="3101">
      <formula>CX$6=TODAY()</formula>
    </cfRule>
  </conditionalFormatting>
  <conditionalFormatting sqref="DE80:DK80">
    <cfRule type="expression" dxfId="1958" priority="3098">
      <formula>DE$6=TODAY()</formula>
    </cfRule>
  </conditionalFormatting>
  <conditionalFormatting sqref="DL80:DR80">
    <cfRule type="expression" dxfId="1957" priority="3095">
      <formula>DL$6=TODAY()</formula>
    </cfRule>
  </conditionalFormatting>
  <conditionalFormatting sqref="DS80:DY80">
    <cfRule type="expression" dxfId="1956" priority="3092">
      <formula>DS$6=TODAY()</formula>
    </cfRule>
  </conditionalFormatting>
  <conditionalFormatting sqref="DZ80:EF80">
    <cfRule type="expression" dxfId="1955" priority="3089">
      <formula>DZ$6=TODAY()</formula>
    </cfRule>
  </conditionalFormatting>
  <conditionalFormatting sqref="EG80:EM80">
    <cfRule type="expression" dxfId="1954" priority="3086">
      <formula>EG$6=TODAY()</formula>
    </cfRule>
  </conditionalFormatting>
  <conditionalFormatting sqref="EN80:ET80">
    <cfRule type="expression" dxfId="1953" priority="3083">
      <formula>EN$6=TODAY()</formula>
    </cfRule>
  </conditionalFormatting>
  <conditionalFormatting sqref="EU80:FA80">
    <cfRule type="expression" dxfId="1952" priority="3080">
      <formula>EU$6=TODAY()</formula>
    </cfRule>
  </conditionalFormatting>
  <conditionalFormatting sqref="FB80:FH80">
    <cfRule type="expression" dxfId="1951" priority="3077">
      <formula>FB$6=TODAY()</formula>
    </cfRule>
  </conditionalFormatting>
  <conditionalFormatting sqref="FI80:FO80">
    <cfRule type="expression" dxfId="1950" priority="3074">
      <formula>FI$6=TODAY()</formula>
    </cfRule>
  </conditionalFormatting>
  <conditionalFormatting sqref="FP80:FV80">
    <cfRule type="expression" dxfId="1949" priority="3071">
      <formula>FP$6=TODAY()</formula>
    </cfRule>
  </conditionalFormatting>
  <conditionalFormatting sqref="FW80:GC80">
    <cfRule type="expression" dxfId="1948" priority="3068">
      <formula>FW$6=TODAY()</formula>
    </cfRule>
  </conditionalFormatting>
  <conditionalFormatting sqref="GD80:GJ80">
    <cfRule type="expression" dxfId="1947" priority="3065">
      <formula>GD$6=TODAY()</formula>
    </cfRule>
  </conditionalFormatting>
  <conditionalFormatting sqref="GK80:GQ80">
    <cfRule type="expression" dxfId="1946" priority="3062">
      <formula>GK$6=TODAY()</formula>
    </cfRule>
  </conditionalFormatting>
  <conditionalFormatting sqref="GR80:GX80">
    <cfRule type="expression" dxfId="1945" priority="3059">
      <formula>GR$6=TODAY()</formula>
    </cfRule>
  </conditionalFormatting>
  <conditionalFormatting sqref="H81">
    <cfRule type="dataBar" priority="3053">
      <dataBar>
        <cfvo type="num" val="0"/>
        <cfvo type="num" val="1"/>
        <color theme="0" tint="-0.249977111117893"/>
      </dataBar>
      <extLst>
        <ext xmlns:x14="http://schemas.microsoft.com/office/spreadsheetml/2009/9/main" uri="{B025F937-C7B1-47D3-B67F-A62EFF666E3E}">
          <x14:id>{D410C8CB-849F-4943-A6A4-CEA3B4587303}</x14:id>
        </ext>
      </extLst>
    </cfRule>
  </conditionalFormatting>
  <conditionalFormatting sqref="K81:BN81">
    <cfRule type="expression" dxfId="1944" priority="3052">
      <formula>K$6=TODAY()</formula>
    </cfRule>
  </conditionalFormatting>
  <conditionalFormatting sqref="BO81:BU81">
    <cfRule type="expression" dxfId="1943" priority="3049">
      <formula>BO$6=TODAY()</formula>
    </cfRule>
  </conditionalFormatting>
  <conditionalFormatting sqref="BV81:CB81">
    <cfRule type="expression" dxfId="1942" priority="3046">
      <formula>BV$6=TODAY()</formula>
    </cfRule>
  </conditionalFormatting>
  <conditionalFormatting sqref="CC81:CI81">
    <cfRule type="expression" dxfId="1941" priority="3043">
      <formula>CC$6=TODAY()</formula>
    </cfRule>
  </conditionalFormatting>
  <conditionalFormatting sqref="CJ81:CP81">
    <cfRule type="expression" dxfId="1940" priority="3040">
      <formula>CJ$6=TODAY()</formula>
    </cfRule>
  </conditionalFormatting>
  <conditionalFormatting sqref="CQ81:CW81">
    <cfRule type="expression" dxfId="1939" priority="3037">
      <formula>CQ$6=TODAY()</formula>
    </cfRule>
  </conditionalFormatting>
  <conditionalFormatting sqref="CX81:DD81">
    <cfRule type="expression" dxfId="1938" priority="3034">
      <formula>CX$6=TODAY()</formula>
    </cfRule>
  </conditionalFormatting>
  <conditionalFormatting sqref="DE81:DK81">
    <cfRule type="expression" dxfId="1937" priority="3031">
      <formula>DE$6=TODAY()</formula>
    </cfRule>
  </conditionalFormatting>
  <conditionalFormatting sqref="DL81:DR81">
    <cfRule type="expression" dxfId="1936" priority="3028">
      <formula>DL$6=TODAY()</formula>
    </cfRule>
  </conditionalFormatting>
  <conditionalFormatting sqref="DS81:DY81">
    <cfRule type="expression" dxfId="1935" priority="3025">
      <formula>DS$6=TODAY()</formula>
    </cfRule>
  </conditionalFormatting>
  <conditionalFormatting sqref="DZ81:EF81">
    <cfRule type="expression" dxfId="1934" priority="3022">
      <formula>DZ$6=TODAY()</formula>
    </cfRule>
  </conditionalFormatting>
  <conditionalFormatting sqref="EG81:EM81">
    <cfRule type="expression" dxfId="1933" priority="3019">
      <formula>EG$6=TODAY()</formula>
    </cfRule>
  </conditionalFormatting>
  <conditionalFormatting sqref="EN81:ET81">
    <cfRule type="expression" dxfId="1932" priority="3016">
      <formula>EN$6=TODAY()</formula>
    </cfRule>
  </conditionalFormatting>
  <conditionalFormatting sqref="EU81:FA81">
    <cfRule type="expression" dxfId="1931" priority="3013">
      <formula>EU$6=TODAY()</formula>
    </cfRule>
  </conditionalFormatting>
  <conditionalFormatting sqref="FB81:FH81">
    <cfRule type="expression" dxfId="1930" priority="3010">
      <formula>FB$6=TODAY()</formula>
    </cfRule>
  </conditionalFormatting>
  <conditionalFormatting sqref="FI81:FO81">
    <cfRule type="expression" dxfId="1929" priority="3007">
      <formula>FI$6=TODAY()</formula>
    </cfRule>
  </conditionalFormatting>
  <conditionalFormatting sqref="FP81:FV81">
    <cfRule type="expression" dxfId="1928" priority="3004">
      <formula>FP$6=TODAY()</formula>
    </cfRule>
  </conditionalFormatting>
  <conditionalFormatting sqref="FW81:GC81">
    <cfRule type="expression" dxfId="1927" priority="3001">
      <formula>FW$6=TODAY()</formula>
    </cfRule>
  </conditionalFormatting>
  <conditionalFormatting sqref="GD81:GJ81">
    <cfRule type="expression" dxfId="1926" priority="2998">
      <formula>GD$6=TODAY()</formula>
    </cfRule>
  </conditionalFormatting>
  <conditionalFormatting sqref="GK81:GQ81">
    <cfRule type="expression" dxfId="1925" priority="2995">
      <formula>GK$6=TODAY()</formula>
    </cfRule>
  </conditionalFormatting>
  <conditionalFormatting sqref="GR81:GX81">
    <cfRule type="expression" dxfId="1924" priority="2992">
      <formula>GR$6=TODAY()</formula>
    </cfRule>
  </conditionalFormatting>
  <conditionalFormatting sqref="H82">
    <cfRule type="dataBar" priority="2986">
      <dataBar>
        <cfvo type="num" val="0"/>
        <cfvo type="num" val="1"/>
        <color theme="0" tint="-0.249977111117893"/>
      </dataBar>
      <extLst>
        <ext xmlns:x14="http://schemas.microsoft.com/office/spreadsheetml/2009/9/main" uri="{B025F937-C7B1-47D3-B67F-A62EFF666E3E}">
          <x14:id>{35AA53FB-030B-AC45-9DF2-76EF1CD54B0A}</x14:id>
        </ext>
      </extLst>
    </cfRule>
  </conditionalFormatting>
  <conditionalFormatting sqref="K82:BN82">
    <cfRule type="expression" dxfId="1923" priority="2985">
      <formula>K$6=TODAY()</formula>
    </cfRule>
  </conditionalFormatting>
  <conditionalFormatting sqref="BO82:BU82">
    <cfRule type="expression" dxfId="1922" priority="2982">
      <formula>BO$6=TODAY()</formula>
    </cfRule>
  </conditionalFormatting>
  <conditionalFormatting sqref="BV82:CB82">
    <cfRule type="expression" dxfId="1921" priority="2979">
      <formula>BV$6=TODAY()</formula>
    </cfRule>
  </conditionalFormatting>
  <conditionalFormatting sqref="CC82:CI82">
    <cfRule type="expression" dxfId="1920" priority="2976">
      <formula>CC$6=TODAY()</formula>
    </cfRule>
  </conditionalFormatting>
  <conditionalFormatting sqref="CJ82:CP82">
    <cfRule type="expression" dxfId="1919" priority="2973">
      <formula>CJ$6=TODAY()</formula>
    </cfRule>
  </conditionalFormatting>
  <conditionalFormatting sqref="CQ82:CW82">
    <cfRule type="expression" dxfId="1918" priority="2970">
      <formula>CQ$6=TODAY()</formula>
    </cfRule>
  </conditionalFormatting>
  <conditionalFormatting sqref="CX82:DD82">
    <cfRule type="expression" dxfId="1917" priority="2967">
      <formula>CX$6=TODAY()</formula>
    </cfRule>
  </conditionalFormatting>
  <conditionalFormatting sqref="DE82:DK82">
    <cfRule type="expression" dxfId="1916" priority="2964">
      <formula>DE$6=TODAY()</formula>
    </cfRule>
  </conditionalFormatting>
  <conditionalFormatting sqref="DL82:DR82">
    <cfRule type="expression" dxfId="1915" priority="2961">
      <formula>DL$6=TODAY()</formula>
    </cfRule>
  </conditionalFormatting>
  <conditionalFormatting sqref="DS82:DY82">
    <cfRule type="expression" dxfId="1914" priority="2958">
      <formula>DS$6=TODAY()</formula>
    </cfRule>
  </conditionalFormatting>
  <conditionalFormatting sqref="DZ82:EF82">
    <cfRule type="expression" dxfId="1913" priority="2955">
      <formula>DZ$6=TODAY()</formula>
    </cfRule>
  </conditionalFormatting>
  <conditionalFormatting sqref="EG82:EM82">
    <cfRule type="expression" dxfId="1912" priority="2952">
      <formula>EG$6=TODAY()</formula>
    </cfRule>
  </conditionalFormatting>
  <conditionalFormatting sqref="EN82:ET82">
    <cfRule type="expression" dxfId="1911" priority="2949">
      <formula>EN$6=TODAY()</formula>
    </cfRule>
  </conditionalFormatting>
  <conditionalFormatting sqref="EU82:FA82">
    <cfRule type="expression" dxfId="1910" priority="2946">
      <formula>EU$6=TODAY()</formula>
    </cfRule>
  </conditionalFormatting>
  <conditionalFormatting sqref="FB82:FH82">
    <cfRule type="expression" dxfId="1909" priority="2943">
      <formula>FB$6=TODAY()</formula>
    </cfRule>
  </conditionalFormatting>
  <conditionalFormatting sqref="FI82:FO82">
    <cfRule type="expression" dxfId="1908" priority="2940">
      <formula>FI$6=TODAY()</formula>
    </cfRule>
  </conditionalFormatting>
  <conditionalFormatting sqref="FP82:FV82">
    <cfRule type="expression" dxfId="1907" priority="2937">
      <formula>FP$6=TODAY()</formula>
    </cfRule>
  </conditionalFormatting>
  <conditionalFormatting sqref="FW82:GC82">
    <cfRule type="expression" dxfId="1906" priority="2934">
      <formula>FW$6=TODAY()</formula>
    </cfRule>
  </conditionalFormatting>
  <conditionalFormatting sqref="GD82:GJ82">
    <cfRule type="expression" dxfId="1905" priority="2931">
      <formula>GD$6=TODAY()</formula>
    </cfRule>
  </conditionalFormatting>
  <conditionalFormatting sqref="GK82:GQ82">
    <cfRule type="expression" dxfId="1904" priority="2928">
      <formula>GK$6=TODAY()</formula>
    </cfRule>
  </conditionalFormatting>
  <conditionalFormatting sqref="GR82:GX82">
    <cfRule type="expression" dxfId="1903" priority="2925">
      <formula>GR$6=TODAY()</formula>
    </cfRule>
  </conditionalFormatting>
  <conditionalFormatting sqref="H83">
    <cfRule type="dataBar" priority="2919">
      <dataBar>
        <cfvo type="num" val="0"/>
        <cfvo type="num" val="1"/>
        <color theme="0" tint="-0.249977111117893"/>
      </dataBar>
      <extLst>
        <ext xmlns:x14="http://schemas.microsoft.com/office/spreadsheetml/2009/9/main" uri="{B025F937-C7B1-47D3-B67F-A62EFF666E3E}">
          <x14:id>{BCD0A54B-BA9D-1B4A-B518-69B5F0619CF7}</x14:id>
        </ext>
      </extLst>
    </cfRule>
  </conditionalFormatting>
  <conditionalFormatting sqref="K83:BN83">
    <cfRule type="expression" dxfId="1902" priority="2918">
      <formula>K$6=TODAY()</formula>
    </cfRule>
  </conditionalFormatting>
  <conditionalFormatting sqref="BO83:BU83">
    <cfRule type="expression" dxfId="1901" priority="2915">
      <formula>BO$6=TODAY()</formula>
    </cfRule>
  </conditionalFormatting>
  <conditionalFormatting sqref="BV83:CB83">
    <cfRule type="expression" dxfId="1900" priority="2912">
      <formula>BV$6=TODAY()</formula>
    </cfRule>
  </conditionalFormatting>
  <conditionalFormatting sqref="CC83:CI83">
    <cfRule type="expression" dxfId="1899" priority="2909">
      <formula>CC$6=TODAY()</formula>
    </cfRule>
  </conditionalFormatting>
  <conditionalFormatting sqref="CJ83:CP83">
    <cfRule type="expression" dxfId="1898" priority="2906">
      <formula>CJ$6=TODAY()</formula>
    </cfRule>
  </conditionalFormatting>
  <conditionalFormatting sqref="CQ83:CW83">
    <cfRule type="expression" dxfId="1897" priority="2903">
      <formula>CQ$6=TODAY()</formula>
    </cfRule>
  </conditionalFormatting>
  <conditionalFormatting sqref="CX83:DD83">
    <cfRule type="expression" dxfId="1896" priority="2900">
      <formula>CX$6=TODAY()</formula>
    </cfRule>
  </conditionalFormatting>
  <conditionalFormatting sqref="DE83:DK83">
    <cfRule type="expression" dxfId="1895" priority="2897">
      <formula>DE$6=TODAY()</formula>
    </cfRule>
  </conditionalFormatting>
  <conditionalFormatting sqref="DL83:DR83">
    <cfRule type="expression" dxfId="1894" priority="2894">
      <formula>DL$6=TODAY()</formula>
    </cfRule>
  </conditionalFormatting>
  <conditionalFormatting sqref="DS83:DY83">
    <cfRule type="expression" dxfId="1893" priority="2891">
      <formula>DS$6=TODAY()</formula>
    </cfRule>
  </conditionalFormatting>
  <conditionalFormatting sqref="DZ83:EF83">
    <cfRule type="expression" dxfId="1892" priority="2888">
      <formula>DZ$6=TODAY()</formula>
    </cfRule>
  </conditionalFormatting>
  <conditionalFormatting sqref="EG83:EM83">
    <cfRule type="expression" dxfId="1891" priority="2885">
      <formula>EG$6=TODAY()</formula>
    </cfRule>
  </conditionalFormatting>
  <conditionalFormatting sqref="EN83:ET83">
    <cfRule type="expression" dxfId="1890" priority="2882">
      <formula>EN$6=TODAY()</formula>
    </cfRule>
  </conditionalFormatting>
  <conditionalFormatting sqref="EU83:FA83">
    <cfRule type="expression" dxfId="1889" priority="2879">
      <formula>EU$6=TODAY()</formula>
    </cfRule>
  </conditionalFormatting>
  <conditionalFormatting sqref="FB83:FH83">
    <cfRule type="expression" dxfId="1888" priority="2876">
      <formula>FB$6=TODAY()</formula>
    </cfRule>
  </conditionalFormatting>
  <conditionalFormatting sqref="FI83:FO83">
    <cfRule type="expression" dxfId="1887" priority="2873">
      <formula>FI$6=TODAY()</formula>
    </cfRule>
  </conditionalFormatting>
  <conditionalFormatting sqref="FP83:FV83">
    <cfRule type="expression" dxfId="1886" priority="2870">
      <formula>FP$6=TODAY()</formula>
    </cfRule>
  </conditionalFormatting>
  <conditionalFormatting sqref="FW83:GC83">
    <cfRule type="expression" dxfId="1885" priority="2867">
      <formula>FW$6=TODAY()</formula>
    </cfRule>
  </conditionalFormatting>
  <conditionalFormatting sqref="GD83:GJ83">
    <cfRule type="expression" dxfId="1884" priority="2864">
      <formula>GD$6=TODAY()</formula>
    </cfRule>
  </conditionalFormatting>
  <conditionalFormatting sqref="GK83:GQ83">
    <cfRule type="expression" dxfId="1883" priority="2861">
      <formula>GK$6=TODAY()</formula>
    </cfRule>
  </conditionalFormatting>
  <conditionalFormatting sqref="GR83:GX83">
    <cfRule type="expression" dxfId="1882" priority="2858">
      <formula>GR$6=TODAY()</formula>
    </cfRule>
  </conditionalFormatting>
  <conditionalFormatting sqref="H61">
    <cfRule type="dataBar" priority="2852">
      <dataBar>
        <cfvo type="num" val="0"/>
        <cfvo type="num" val="1"/>
        <color theme="0" tint="-0.249977111117893"/>
      </dataBar>
      <extLst>
        <ext xmlns:x14="http://schemas.microsoft.com/office/spreadsheetml/2009/9/main" uri="{B025F937-C7B1-47D3-B67F-A62EFF666E3E}">
          <x14:id>{61A4E2EE-90C7-944A-951B-02F7B224B0CD}</x14:id>
        </ext>
      </extLst>
    </cfRule>
  </conditionalFormatting>
  <conditionalFormatting sqref="K61:BN61">
    <cfRule type="expression" dxfId="1881" priority="2851">
      <formula>K$6=TODAY()</formula>
    </cfRule>
  </conditionalFormatting>
  <conditionalFormatting sqref="BO61:BU61">
    <cfRule type="expression" dxfId="1880" priority="2850">
      <formula>BO$6=TODAY()</formula>
    </cfRule>
  </conditionalFormatting>
  <conditionalFormatting sqref="BV61:CB61">
    <cfRule type="expression" dxfId="1879" priority="2849">
      <formula>BV$6=TODAY()</formula>
    </cfRule>
  </conditionalFormatting>
  <conditionalFormatting sqref="CC61:CI61">
    <cfRule type="expression" dxfId="1878" priority="2848">
      <formula>CC$6=TODAY()</formula>
    </cfRule>
  </conditionalFormatting>
  <conditionalFormatting sqref="CJ61:CP61">
    <cfRule type="expression" dxfId="1877" priority="2847">
      <formula>CJ$6=TODAY()</formula>
    </cfRule>
  </conditionalFormatting>
  <conditionalFormatting sqref="CQ61:CW61">
    <cfRule type="expression" dxfId="1876" priority="2846">
      <formula>CQ$6=TODAY()</formula>
    </cfRule>
  </conditionalFormatting>
  <conditionalFormatting sqref="CX61:DD61">
    <cfRule type="expression" dxfId="1875" priority="2845">
      <formula>CX$6=TODAY()</formula>
    </cfRule>
  </conditionalFormatting>
  <conditionalFormatting sqref="DE61:DK61">
    <cfRule type="expression" dxfId="1874" priority="2844">
      <formula>DE$6=TODAY()</formula>
    </cfRule>
  </conditionalFormatting>
  <conditionalFormatting sqref="DL61:DR61">
    <cfRule type="expression" dxfId="1873" priority="2843">
      <formula>DL$6=TODAY()</formula>
    </cfRule>
  </conditionalFormatting>
  <conditionalFormatting sqref="DS61:DY61">
    <cfRule type="expression" dxfId="1872" priority="2842">
      <formula>DS$6=TODAY()</formula>
    </cfRule>
  </conditionalFormatting>
  <conditionalFormatting sqref="DZ61:EF61">
    <cfRule type="expression" dxfId="1871" priority="2841">
      <formula>DZ$6=TODAY()</formula>
    </cfRule>
  </conditionalFormatting>
  <conditionalFormatting sqref="EG61:EM61">
    <cfRule type="expression" dxfId="1870" priority="2840">
      <formula>EG$6=TODAY()</formula>
    </cfRule>
  </conditionalFormatting>
  <conditionalFormatting sqref="EN61:ET61">
    <cfRule type="expression" dxfId="1869" priority="2839">
      <formula>EN$6=TODAY()</formula>
    </cfRule>
  </conditionalFormatting>
  <conditionalFormatting sqref="EU61:FA61">
    <cfRule type="expression" dxfId="1868" priority="2838">
      <formula>EU$6=TODAY()</formula>
    </cfRule>
  </conditionalFormatting>
  <conditionalFormatting sqref="FB61:FH61">
    <cfRule type="expression" dxfId="1867" priority="2837">
      <formula>FB$6=TODAY()</formula>
    </cfRule>
  </conditionalFormatting>
  <conditionalFormatting sqref="FI61:FO61">
    <cfRule type="expression" dxfId="1866" priority="2836">
      <formula>FI$6=TODAY()</formula>
    </cfRule>
  </conditionalFormatting>
  <conditionalFormatting sqref="FP61:FV61">
    <cfRule type="expression" dxfId="1865" priority="2835">
      <formula>FP$6=TODAY()</formula>
    </cfRule>
  </conditionalFormatting>
  <conditionalFormatting sqref="FW61:GC61">
    <cfRule type="expression" dxfId="1864" priority="2834">
      <formula>FW$6=TODAY()</formula>
    </cfRule>
  </conditionalFormatting>
  <conditionalFormatting sqref="GD61:GJ61">
    <cfRule type="expression" dxfId="1863" priority="2833">
      <formula>GD$6=TODAY()</formula>
    </cfRule>
  </conditionalFormatting>
  <conditionalFormatting sqref="GK61:GQ61">
    <cfRule type="expression" dxfId="1862" priority="2832">
      <formula>GK$6=TODAY()</formula>
    </cfRule>
  </conditionalFormatting>
  <conditionalFormatting sqref="GR61:GX61">
    <cfRule type="expression" dxfId="1861" priority="2831">
      <formula>GR$6=TODAY()</formula>
    </cfRule>
  </conditionalFormatting>
  <conditionalFormatting sqref="H74">
    <cfRule type="dataBar" priority="2827">
      <dataBar>
        <cfvo type="num" val="0"/>
        <cfvo type="num" val="1"/>
        <color theme="0" tint="-0.249977111117893"/>
      </dataBar>
      <extLst>
        <ext xmlns:x14="http://schemas.microsoft.com/office/spreadsheetml/2009/9/main" uri="{B025F937-C7B1-47D3-B67F-A62EFF666E3E}">
          <x14:id>{6A8C0CAD-EFD4-0540-B6BF-1076EBB30070}</x14:id>
        </ext>
      </extLst>
    </cfRule>
  </conditionalFormatting>
  <conditionalFormatting sqref="K74:BN74">
    <cfRule type="expression" dxfId="1860" priority="2826">
      <formula>K$6=TODAY()</formula>
    </cfRule>
  </conditionalFormatting>
  <conditionalFormatting sqref="BO74:BU74">
    <cfRule type="expression" dxfId="1859" priority="2825">
      <formula>BO$6=TODAY()</formula>
    </cfRule>
  </conditionalFormatting>
  <conditionalFormatting sqref="BV74:CB74">
    <cfRule type="expression" dxfId="1858" priority="2824">
      <formula>BV$6=TODAY()</formula>
    </cfRule>
  </conditionalFormatting>
  <conditionalFormatting sqref="CC74:CI74">
    <cfRule type="expression" dxfId="1857" priority="2823">
      <formula>CC$6=TODAY()</formula>
    </cfRule>
  </conditionalFormatting>
  <conditionalFormatting sqref="CJ74:CP74">
    <cfRule type="expression" dxfId="1856" priority="2822">
      <formula>CJ$6=TODAY()</formula>
    </cfRule>
  </conditionalFormatting>
  <conditionalFormatting sqref="CQ74:CW74">
    <cfRule type="expression" dxfId="1855" priority="2821">
      <formula>CQ$6=TODAY()</formula>
    </cfRule>
  </conditionalFormatting>
  <conditionalFormatting sqref="CX74:DD74">
    <cfRule type="expression" dxfId="1854" priority="2820">
      <formula>CX$6=TODAY()</formula>
    </cfRule>
  </conditionalFormatting>
  <conditionalFormatting sqref="DE74:DK74">
    <cfRule type="expression" dxfId="1853" priority="2819">
      <formula>DE$6=TODAY()</formula>
    </cfRule>
  </conditionalFormatting>
  <conditionalFormatting sqref="DL74:DR74">
    <cfRule type="expression" dxfId="1852" priority="2818">
      <formula>DL$6=TODAY()</formula>
    </cfRule>
  </conditionalFormatting>
  <conditionalFormatting sqref="DS74:DY74">
    <cfRule type="expression" dxfId="1851" priority="2817">
      <formula>DS$6=TODAY()</formula>
    </cfRule>
  </conditionalFormatting>
  <conditionalFormatting sqref="DZ74:EF74">
    <cfRule type="expression" dxfId="1850" priority="2816">
      <formula>DZ$6=TODAY()</formula>
    </cfRule>
  </conditionalFormatting>
  <conditionalFormatting sqref="EG74:EM74">
    <cfRule type="expression" dxfId="1849" priority="2815">
      <formula>EG$6=TODAY()</formula>
    </cfRule>
  </conditionalFormatting>
  <conditionalFormatting sqref="EN74:ET74">
    <cfRule type="expression" dxfId="1848" priority="2814">
      <formula>EN$6=TODAY()</formula>
    </cfRule>
  </conditionalFormatting>
  <conditionalFormatting sqref="EU74:FA74">
    <cfRule type="expression" dxfId="1847" priority="2813">
      <formula>EU$6=TODAY()</formula>
    </cfRule>
  </conditionalFormatting>
  <conditionalFormatting sqref="FB74:FH74">
    <cfRule type="expression" dxfId="1846" priority="2812">
      <formula>FB$6=TODAY()</formula>
    </cfRule>
  </conditionalFormatting>
  <conditionalFormatting sqref="FI74:FO74">
    <cfRule type="expression" dxfId="1845" priority="2811">
      <formula>FI$6=TODAY()</formula>
    </cfRule>
  </conditionalFormatting>
  <conditionalFormatting sqref="FP74:FV74">
    <cfRule type="expression" dxfId="1844" priority="2810">
      <formula>FP$6=TODAY()</formula>
    </cfRule>
  </conditionalFormatting>
  <conditionalFormatting sqref="FW74:GC74">
    <cfRule type="expression" dxfId="1843" priority="2809">
      <formula>FW$6=TODAY()</formula>
    </cfRule>
  </conditionalFormatting>
  <conditionalFormatting sqref="GD74:GJ74">
    <cfRule type="expression" dxfId="1842" priority="2808">
      <formula>GD$6=TODAY()</formula>
    </cfRule>
  </conditionalFormatting>
  <conditionalFormatting sqref="GK74:GQ74">
    <cfRule type="expression" dxfId="1841" priority="2807">
      <formula>GK$6=TODAY()</formula>
    </cfRule>
  </conditionalFormatting>
  <conditionalFormatting sqref="GR74:GX74">
    <cfRule type="expression" dxfId="1840" priority="2806">
      <formula>GR$6=TODAY()</formula>
    </cfRule>
  </conditionalFormatting>
  <conditionalFormatting sqref="H86">
    <cfRule type="dataBar" priority="2802">
      <dataBar>
        <cfvo type="num" val="0"/>
        <cfvo type="num" val="1"/>
        <color theme="0" tint="-0.249977111117893"/>
      </dataBar>
      <extLst>
        <ext xmlns:x14="http://schemas.microsoft.com/office/spreadsheetml/2009/9/main" uri="{B025F937-C7B1-47D3-B67F-A62EFF666E3E}">
          <x14:id>{8E376DA5-95EE-B448-9D7A-173A9C758E68}</x14:id>
        </ext>
      </extLst>
    </cfRule>
  </conditionalFormatting>
  <conditionalFormatting sqref="K86:BN86">
    <cfRule type="expression" dxfId="1839" priority="2801">
      <formula>K$6=TODAY()</formula>
    </cfRule>
  </conditionalFormatting>
  <conditionalFormatting sqref="BO86:BU86">
    <cfRule type="expression" dxfId="1838" priority="2800">
      <formula>BO$6=TODAY()</formula>
    </cfRule>
  </conditionalFormatting>
  <conditionalFormatting sqref="BV86:CB86">
    <cfRule type="expression" dxfId="1837" priority="2799">
      <formula>BV$6=TODAY()</formula>
    </cfRule>
  </conditionalFormatting>
  <conditionalFormatting sqref="CC86:CI86">
    <cfRule type="expression" dxfId="1836" priority="2798">
      <formula>CC$6=TODAY()</formula>
    </cfRule>
  </conditionalFormatting>
  <conditionalFormatting sqref="CJ86:CP86">
    <cfRule type="expression" dxfId="1835" priority="2797">
      <formula>CJ$6=TODAY()</formula>
    </cfRule>
  </conditionalFormatting>
  <conditionalFormatting sqref="CQ86:CW86">
    <cfRule type="expression" dxfId="1834" priority="2796">
      <formula>CQ$6=TODAY()</formula>
    </cfRule>
  </conditionalFormatting>
  <conditionalFormatting sqref="CX86:DD86">
    <cfRule type="expression" dxfId="1833" priority="2795">
      <formula>CX$6=TODAY()</formula>
    </cfRule>
  </conditionalFormatting>
  <conditionalFormatting sqref="DE86:DK86">
    <cfRule type="expression" dxfId="1832" priority="2794">
      <formula>DE$6=TODAY()</formula>
    </cfRule>
  </conditionalFormatting>
  <conditionalFormatting sqref="DL86:DR86">
    <cfRule type="expression" dxfId="1831" priority="2793">
      <formula>DL$6=TODAY()</formula>
    </cfRule>
  </conditionalFormatting>
  <conditionalFormatting sqref="DS86:DY86">
    <cfRule type="expression" dxfId="1830" priority="2792">
      <formula>DS$6=TODAY()</formula>
    </cfRule>
  </conditionalFormatting>
  <conditionalFormatting sqref="DZ86:EF86">
    <cfRule type="expression" dxfId="1829" priority="2791">
      <formula>DZ$6=TODAY()</formula>
    </cfRule>
  </conditionalFormatting>
  <conditionalFormatting sqref="EG86:EM86">
    <cfRule type="expression" dxfId="1828" priority="2790">
      <formula>EG$6=TODAY()</formula>
    </cfRule>
  </conditionalFormatting>
  <conditionalFormatting sqref="EN86:ET86">
    <cfRule type="expression" dxfId="1827" priority="2789">
      <formula>EN$6=TODAY()</formula>
    </cfRule>
  </conditionalFormatting>
  <conditionalFormatting sqref="EU86:FA86">
    <cfRule type="expression" dxfId="1826" priority="2788">
      <formula>EU$6=TODAY()</formula>
    </cfRule>
  </conditionalFormatting>
  <conditionalFormatting sqref="FB86:FH86">
    <cfRule type="expression" dxfId="1825" priority="2787">
      <formula>FB$6=TODAY()</formula>
    </cfRule>
  </conditionalFormatting>
  <conditionalFormatting sqref="FI86:FO86">
    <cfRule type="expression" dxfId="1824" priority="2786">
      <formula>FI$6=TODAY()</formula>
    </cfRule>
  </conditionalFormatting>
  <conditionalFormatting sqref="FP86:FV86">
    <cfRule type="expression" dxfId="1823" priority="2785">
      <formula>FP$6=TODAY()</formula>
    </cfRule>
  </conditionalFormatting>
  <conditionalFormatting sqref="FW86:GC86">
    <cfRule type="expression" dxfId="1822" priority="2784">
      <formula>FW$6=TODAY()</formula>
    </cfRule>
  </conditionalFormatting>
  <conditionalFormatting sqref="GD86:GJ86">
    <cfRule type="expression" dxfId="1821" priority="2783">
      <formula>GD$6=TODAY()</formula>
    </cfRule>
  </conditionalFormatting>
  <conditionalFormatting sqref="GK86:GQ86">
    <cfRule type="expression" dxfId="1820" priority="2782">
      <formula>GK$6=TODAY()</formula>
    </cfRule>
  </conditionalFormatting>
  <conditionalFormatting sqref="GR86:GX86">
    <cfRule type="expression" dxfId="1819" priority="2781">
      <formula>GR$6=TODAY()</formula>
    </cfRule>
  </conditionalFormatting>
  <conditionalFormatting sqref="H66">
    <cfRule type="dataBar" priority="2777">
      <dataBar>
        <cfvo type="num" val="0"/>
        <cfvo type="num" val="1"/>
        <color theme="0" tint="-0.249977111117893"/>
      </dataBar>
      <extLst>
        <ext xmlns:x14="http://schemas.microsoft.com/office/spreadsheetml/2009/9/main" uri="{B025F937-C7B1-47D3-B67F-A62EFF666E3E}">
          <x14:id>{D5D95B7E-0383-254B-BDE9-39038FDB0DA2}</x14:id>
        </ext>
      </extLst>
    </cfRule>
  </conditionalFormatting>
  <conditionalFormatting sqref="K66:BN66">
    <cfRule type="expression" dxfId="1818" priority="2776">
      <formula>K$6=TODAY()</formula>
    </cfRule>
  </conditionalFormatting>
  <conditionalFormatting sqref="BO66:BU66">
    <cfRule type="expression" dxfId="1817" priority="2775">
      <formula>BO$6=TODAY()</formula>
    </cfRule>
  </conditionalFormatting>
  <conditionalFormatting sqref="BV66:CB66">
    <cfRule type="expression" dxfId="1816" priority="2774">
      <formula>BV$6=TODAY()</formula>
    </cfRule>
  </conditionalFormatting>
  <conditionalFormatting sqref="CC66:CI66">
    <cfRule type="expression" dxfId="1815" priority="2773">
      <formula>CC$6=TODAY()</formula>
    </cfRule>
  </conditionalFormatting>
  <conditionalFormatting sqref="CJ66:CP66">
    <cfRule type="expression" dxfId="1814" priority="2772">
      <formula>CJ$6=TODAY()</formula>
    </cfRule>
  </conditionalFormatting>
  <conditionalFormatting sqref="CQ66:CW66">
    <cfRule type="expression" dxfId="1813" priority="2771">
      <formula>CQ$6=TODAY()</formula>
    </cfRule>
  </conditionalFormatting>
  <conditionalFormatting sqref="CX66:DD66">
    <cfRule type="expression" dxfId="1812" priority="2770">
      <formula>CX$6=TODAY()</formula>
    </cfRule>
  </conditionalFormatting>
  <conditionalFormatting sqref="DE66:DK66">
    <cfRule type="expression" dxfId="1811" priority="2769">
      <formula>DE$6=TODAY()</formula>
    </cfRule>
  </conditionalFormatting>
  <conditionalFormatting sqref="DL66:DR66">
    <cfRule type="expression" dxfId="1810" priority="2768">
      <formula>DL$6=TODAY()</formula>
    </cfRule>
  </conditionalFormatting>
  <conditionalFormatting sqref="DS66:DY66">
    <cfRule type="expression" dxfId="1809" priority="2767">
      <formula>DS$6=TODAY()</formula>
    </cfRule>
  </conditionalFormatting>
  <conditionalFormatting sqref="DZ66:EF66">
    <cfRule type="expression" dxfId="1808" priority="2766">
      <formula>DZ$6=TODAY()</formula>
    </cfRule>
  </conditionalFormatting>
  <conditionalFormatting sqref="EG66:EM66">
    <cfRule type="expression" dxfId="1807" priority="2765">
      <formula>EG$6=TODAY()</formula>
    </cfRule>
  </conditionalFormatting>
  <conditionalFormatting sqref="EN66:ET66">
    <cfRule type="expression" dxfId="1806" priority="2764">
      <formula>EN$6=TODAY()</formula>
    </cfRule>
  </conditionalFormatting>
  <conditionalFormatting sqref="EU66:FA66">
    <cfRule type="expression" dxfId="1805" priority="2763">
      <formula>EU$6=TODAY()</formula>
    </cfRule>
  </conditionalFormatting>
  <conditionalFormatting sqref="FB66:FH66">
    <cfRule type="expression" dxfId="1804" priority="2762">
      <formula>FB$6=TODAY()</formula>
    </cfRule>
  </conditionalFormatting>
  <conditionalFormatting sqref="FI66:FO66">
    <cfRule type="expression" dxfId="1803" priority="2761">
      <formula>FI$6=TODAY()</formula>
    </cfRule>
  </conditionalFormatting>
  <conditionalFormatting sqref="FP66:FV66">
    <cfRule type="expression" dxfId="1802" priority="2760">
      <formula>FP$6=TODAY()</formula>
    </cfRule>
  </conditionalFormatting>
  <conditionalFormatting sqref="FW66:GC66">
    <cfRule type="expression" dxfId="1801" priority="2759">
      <formula>FW$6=TODAY()</formula>
    </cfRule>
  </conditionalFormatting>
  <conditionalFormatting sqref="GD66:GJ66">
    <cfRule type="expression" dxfId="1800" priority="2758">
      <formula>GD$6=TODAY()</formula>
    </cfRule>
  </conditionalFormatting>
  <conditionalFormatting sqref="GK66:GQ66">
    <cfRule type="expression" dxfId="1799" priority="2757">
      <formula>GK$6=TODAY()</formula>
    </cfRule>
  </conditionalFormatting>
  <conditionalFormatting sqref="GR66:GX66">
    <cfRule type="expression" dxfId="1798" priority="2756">
      <formula>GR$6=TODAY()</formula>
    </cfRule>
  </conditionalFormatting>
  <conditionalFormatting sqref="H57">
    <cfRule type="dataBar" priority="2752">
      <dataBar>
        <cfvo type="num" val="0"/>
        <cfvo type="num" val="1"/>
        <color theme="0" tint="-0.249977111117893"/>
      </dataBar>
      <extLst>
        <ext xmlns:x14="http://schemas.microsoft.com/office/spreadsheetml/2009/9/main" uri="{B025F937-C7B1-47D3-B67F-A62EFF666E3E}">
          <x14:id>{617FE1AC-7F3C-2948-AB91-9035612017D4}</x14:id>
        </ext>
      </extLst>
    </cfRule>
  </conditionalFormatting>
  <conditionalFormatting sqref="K57:BN57">
    <cfRule type="expression" dxfId="1797" priority="2751">
      <formula>K$6=TODAY()</formula>
    </cfRule>
  </conditionalFormatting>
  <conditionalFormatting sqref="BO57:BU57">
    <cfRule type="expression" dxfId="1796" priority="2750">
      <formula>BO$6=TODAY()</formula>
    </cfRule>
  </conditionalFormatting>
  <conditionalFormatting sqref="BV57:CB57">
    <cfRule type="expression" dxfId="1795" priority="2749">
      <formula>BV$6=TODAY()</formula>
    </cfRule>
  </conditionalFormatting>
  <conditionalFormatting sqref="CC57:CI57">
    <cfRule type="expression" dxfId="1794" priority="2748">
      <formula>CC$6=TODAY()</formula>
    </cfRule>
  </conditionalFormatting>
  <conditionalFormatting sqref="CJ57:CP57">
    <cfRule type="expression" dxfId="1793" priority="2747">
      <formula>CJ$6=TODAY()</formula>
    </cfRule>
  </conditionalFormatting>
  <conditionalFormatting sqref="CQ57:CW57">
    <cfRule type="expression" dxfId="1792" priority="2746">
      <formula>CQ$6=TODAY()</formula>
    </cfRule>
  </conditionalFormatting>
  <conditionalFormatting sqref="CX57:DD57">
    <cfRule type="expression" dxfId="1791" priority="2745">
      <formula>CX$6=TODAY()</formula>
    </cfRule>
  </conditionalFormatting>
  <conditionalFormatting sqref="DE57:DK57">
    <cfRule type="expression" dxfId="1790" priority="2744">
      <formula>DE$6=TODAY()</formula>
    </cfRule>
  </conditionalFormatting>
  <conditionalFormatting sqref="DL57:DR57">
    <cfRule type="expression" dxfId="1789" priority="2743">
      <formula>DL$6=TODAY()</formula>
    </cfRule>
  </conditionalFormatting>
  <conditionalFormatting sqref="DS57:DY57">
    <cfRule type="expression" dxfId="1788" priority="2742">
      <formula>DS$6=TODAY()</formula>
    </cfRule>
  </conditionalFormatting>
  <conditionalFormatting sqref="DZ57:EF57">
    <cfRule type="expression" dxfId="1787" priority="2741">
      <formula>DZ$6=TODAY()</formula>
    </cfRule>
  </conditionalFormatting>
  <conditionalFormatting sqref="EG57:EM57">
    <cfRule type="expression" dxfId="1786" priority="2740">
      <formula>EG$6=TODAY()</formula>
    </cfRule>
  </conditionalFormatting>
  <conditionalFormatting sqref="EN57:ET57">
    <cfRule type="expression" dxfId="1785" priority="2739">
      <formula>EN$6=TODAY()</formula>
    </cfRule>
  </conditionalFormatting>
  <conditionalFormatting sqref="EU57:FA57">
    <cfRule type="expression" dxfId="1784" priority="2738">
      <formula>EU$6=TODAY()</formula>
    </cfRule>
  </conditionalFormatting>
  <conditionalFormatting sqref="FB57:FH57">
    <cfRule type="expression" dxfId="1783" priority="2737">
      <formula>FB$6=TODAY()</formula>
    </cfRule>
  </conditionalFormatting>
  <conditionalFormatting sqref="FI57:FO57">
    <cfRule type="expression" dxfId="1782" priority="2736">
      <formula>FI$6=TODAY()</formula>
    </cfRule>
  </conditionalFormatting>
  <conditionalFormatting sqref="FP57:FV57">
    <cfRule type="expression" dxfId="1781" priority="2735">
      <formula>FP$6=TODAY()</formula>
    </cfRule>
  </conditionalFormatting>
  <conditionalFormatting sqref="FW57:GC57">
    <cfRule type="expression" dxfId="1780" priority="2734">
      <formula>FW$6=TODAY()</formula>
    </cfRule>
  </conditionalFormatting>
  <conditionalFormatting sqref="GD57:GJ57">
    <cfRule type="expression" dxfId="1779" priority="2733">
      <formula>GD$6=TODAY()</formula>
    </cfRule>
  </conditionalFormatting>
  <conditionalFormatting sqref="GK57:GQ57">
    <cfRule type="expression" dxfId="1778" priority="2732">
      <formula>GK$6=TODAY()</formula>
    </cfRule>
  </conditionalFormatting>
  <conditionalFormatting sqref="GR57:GX57">
    <cfRule type="expression" dxfId="1777" priority="2731">
      <formula>GR$6=TODAY()</formula>
    </cfRule>
  </conditionalFormatting>
  <conditionalFormatting sqref="H65">
    <cfRule type="dataBar" priority="2727">
      <dataBar>
        <cfvo type="num" val="0"/>
        <cfvo type="num" val="1"/>
        <color theme="0" tint="-0.249977111117893"/>
      </dataBar>
      <extLst>
        <ext xmlns:x14="http://schemas.microsoft.com/office/spreadsheetml/2009/9/main" uri="{B025F937-C7B1-47D3-B67F-A62EFF666E3E}">
          <x14:id>{A8D96297-0F10-554A-A5FE-7719F80B0E4E}</x14:id>
        </ext>
      </extLst>
    </cfRule>
  </conditionalFormatting>
  <conditionalFormatting sqref="K65:BN65">
    <cfRule type="expression" dxfId="1776" priority="2726">
      <formula>K$6=TODAY()</formula>
    </cfRule>
  </conditionalFormatting>
  <conditionalFormatting sqref="BO65:BU65">
    <cfRule type="expression" dxfId="1775" priority="2723">
      <formula>BO$6=TODAY()</formula>
    </cfRule>
  </conditionalFormatting>
  <conditionalFormatting sqref="BV65:CB65">
    <cfRule type="expression" dxfId="1774" priority="2720">
      <formula>BV$6=TODAY()</formula>
    </cfRule>
  </conditionalFormatting>
  <conditionalFormatting sqref="CC65:CI65">
    <cfRule type="expression" dxfId="1773" priority="2717">
      <formula>CC$6=TODAY()</formula>
    </cfRule>
  </conditionalFormatting>
  <conditionalFormatting sqref="CJ65:CP65">
    <cfRule type="expression" dxfId="1772" priority="2714">
      <formula>CJ$6=TODAY()</formula>
    </cfRule>
  </conditionalFormatting>
  <conditionalFormatting sqref="CQ65:CW65">
    <cfRule type="expression" dxfId="1771" priority="2711">
      <formula>CQ$6=TODAY()</formula>
    </cfRule>
  </conditionalFormatting>
  <conditionalFormatting sqref="CX65:DD65">
    <cfRule type="expression" dxfId="1770" priority="2708">
      <formula>CX$6=TODAY()</formula>
    </cfRule>
  </conditionalFormatting>
  <conditionalFormatting sqref="DE65:DK65">
    <cfRule type="expression" dxfId="1769" priority="2705">
      <formula>DE$6=TODAY()</formula>
    </cfRule>
  </conditionalFormatting>
  <conditionalFormatting sqref="DL65:DR65">
    <cfRule type="expression" dxfId="1768" priority="2702">
      <formula>DL$6=TODAY()</formula>
    </cfRule>
  </conditionalFormatting>
  <conditionalFormatting sqref="DS65:DY65">
    <cfRule type="expression" dxfId="1767" priority="2699">
      <formula>DS$6=TODAY()</formula>
    </cfRule>
  </conditionalFormatting>
  <conditionalFormatting sqref="DZ65:EF65">
    <cfRule type="expression" dxfId="1766" priority="2696">
      <formula>DZ$6=TODAY()</formula>
    </cfRule>
  </conditionalFormatting>
  <conditionalFormatting sqref="EG65:EM65">
    <cfRule type="expression" dxfId="1765" priority="2693">
      <formula>EG$6=TODAY()</formula>
    </cfRule>
  </conditionalFormatting>
  <conditionalFormatting sqref="EN65:ET65">
    <cfRule type="expression" dxfId="1764" priority="2690">
      <formula>EN$6=TODAY()</formula>
    </cfRule>
  </conditionalFormatting>
  <conditionalFormatting sqref="EU65:FA65">
    <cfRule type="expression" dxfId="1763" priority="2687">
      <formula>EU$6=TODAY()</formula>
    </cfRule>
  </conditionalFormatting>
  <conditionalFormatting sqref="FB65:FH65">
    <cfRule type="expression" dxfId="1762" priority="2684">
      <formula>FB$6=TODAY()</formula>
    </cfRule>
  </conditionalFormatting>
  <conditionalFormatting sqref="FI65:FO65">
    <cfRule type="expression" dxfId="1761" priority="2681">
      <formula>FI$6=TODAY()</formula>
    </cfRule>
  </conditionalFormatting>
  <conditionalFormatting sqref="FP65:FV65">
    <cfRule type="expression" dxfId="1760" priority="2678">
      <formula>FP$6=TODAY()</formula>
    </cfRule>
  </conditionalFormatting>
  <conditionalFormatting sqref="FW65:GC65">
    <cfRule type="expression" dxfId="1759" priority="2675">
      <formula>FW$6=TODAY()</formula>
    </cfRule>
  </conditionalFormatting>
  <conditionalFormatting sqref="GD65:GJ65">
    <cfRule type="expression" dxfId="1758" priority="2672">
      <formula>GD$6=TODAY()</formula>
    </cfRule>
  </conditionalFormatting>
  <conditionalFormatting sqref="GK65:GQ65">
    <cfRule type="expression" dxfId="1757" priority="2669">
      <formula>GK$6=TODAY()</formula>
    </cfRule>
  </conditionalFormatting>
  <conditionalFormatting sqref="GR65:GX65">
    <cfRule type="expression" dxfId="1756" priority="2666">
      <formula>GR$6=TODAY()</formula>
    </cfRule>
  </conditionalFormatting>
  <conditionalFormatting sqref="H62">
    <cfRule type="dataBar" priority="2660">
      <dataBar>
        <cfvo type="num" val="0"/>
        <cfvo type="num" val="1"/>
        <color theme="0" tint="-0.249977111117893"/>
      </dataBar>
      <extLst>
        <ext xmlns:x14="http://schemas.microsoft.com/office/spreadsheetml/2009/9/main" uri="{B025F937-C7B1-47D3-B67F-A62EFF666E3E}">
          <x14:id>{C4FE2CE3-8FC9-2F4A-9461-5C0006F48503}</x14:id>
        </ext>
      </extLst>
    </cfRule>
  </conditionalFormatting>
  <conditionalFormatting sqref="K62:BN62">
    <cfRule type="expression" dxfId="1755" priority="2659">
      <formula>K$6=TODAY()</formula>
    </cfRule>
  </conditionalFormatting>
  <conditionalFormatting sqref="BO62:BU62">
    <cfRule type="expression" dxfId="1754" priority="2656">
      <formula>BO$6=TODAY()</formula>
    </cfRule>
  </conditionalFormatting>
  <conditionalFormatting sqref="BV62:CB62">
    <cfRule type="expression" dxfId="1753" priority="2653">
      <formula>BV$6=TODAY()</formula>
    </cfRule>
  </conditionalFormatting>
  <conditionalFormatting sqref="CC62:CI62">
    <cfRule type="expression" dxfId="1752" priority="2650">
      <formula>CC$6=TODAY()</formula>
    </cfRule>
  </conditionalFormatting>
  <conditionalFormatting sqref="CJ62:CP62">
    <cfRule type="expression" dxfId="1751" priority="2647">
      <formula>CJ$6=TODAY()</formula>
    </cfRule>
  </conditionalFormatting>
  <conditionalFormatting sqref="CQ62:CW62">
    <cfRule type="expression" dxfId="1750" priority="2644">
      <formula>CQ$6=TODAY()</formula>
    </cfRule>
  </conditionalFormatting>
  <conditionalFormatting sqref="CX62:DD62">
    <cfRule type="expression" dxfId="1749" priority="2641">
      <formula>CX$6=TODAY()</formula>
    </cfRule>
  </conditionalFormatting>
  <conditionalFormatting sqref="DE62:DK62">
    <cfRule type="expression" dxfId="1748" priority="2638">
      <formula>DE$6=TODAY()</formula>
    </cfRule>
  </conditionalFormatting>
  <conditionalFormatting sqref="DL62:DR62">
    <cfRule type="expression" dxfId="1747" priority="2635">
      <formula>DL$6=TODAY()</formula>
    </cfRule>
  </conditionalFormatting>
  <conditionalFormatting sqref="DS62:DY62">
    <cfRule type="expression" dxfId="1746" priority="2632">
      <formula>DS$6=TODAY()</formula>
    </cfRule>
  </conditionalFormatting>
  <conditionalFormatting sqref="DZ62:EF62">
    <cfRule type="expression" dxfId="1745" priority="2629">
      <formula>DZ$6=TODAY()</formula>
    </cfRule>
  </conditionalFormatting>
  <conditionalFormatting sqref="EG62:EM62">
    <cfRule type="expression" dxfId="1744" priority="2626">
      <formula>EG$6=TODAY()</formula>
    </cfRule>
  </conditionalFormatting>
  <conditionalFormatting sqref="EN62:ET62">
    <cfRule type="expression" dxfId="1743" priority="2623">
      <formula>EN$6=TODAY()</formula>
    </cfRule>
  </conditionalFormatting>
  <conditionalFormatting sqref="EU62:FA62">
    <cfRule type="expression" dxfId="1742" priority="2620">
      <formula>EU$6=TODAY()</formula>
    </cfRule>
  </conditionalFormatting>
  <conditionalFormatting sqref="FB62:FH62">
    <cfRule type="expression" dxfId="1741" priority="2617">
      <formula>FB$6=TODAY()</formula>
    </cfRule>
  </conditionalFormatting>
  <conditionalFormatting sqref="FI62:FO62">
    <cfRule type="expression" dxfId="1740" priority="2614">
      <formula>FI$6=TODAY()</formula>
    </cfRule>
  </conditionalFormatting>
  <conditionalFormatting sqref="FP62:FV62">
    <cfRule type="expression" dxfId="1739" priority="2611">
      <formula>FP$6=TODAY()</formula>
    </cfRule>
  </conditionalFormatting>
  <conditionalFormatting sqref="FW62:GC62">
    <cfRule type="expression" dxfId="1738" priority="2608">
      <formula>FW$6=TODAY()</formula>
    </cfRule>
  </conditionalFormatting>
  <conditionalFormatting sqref="GD62:GJ62">
    <cfRule type="expression" dxfId="1737" priority="2605">
      <formula>GD$6=TODAY()</formula>
    </cfRule>
  </conditionalFormatting>
  <conditionalFormatting sqref="GK62:GQ62">
    <cfRule type="expression" dxfId="1736" priority="2602">
      <formula>GK$6=TODAY()</formula>
    </cfRule>
  </conditionalFormatting>
  <conditionalFormatting sqref="GR62:GX62">
    <cfRule type="expression" dxfId="1735" priority="2599">
      <formula>GR$6=TODAY()</formula>
    </cfRule>
  </conditionalFormatting>
  <conditionalFormatting sqref="H63">
    <cfRule type="dataBar" priority="2593">
      <dataBar>
        <cfvo type="num" val="0"/>
        <cfvo type="num" val="1"/>
        <color theme="0" tint="-0.249977111117893"/>
      </dataBar>
      <extLst>
        <ext xmlns:x14="http://schemas.microsoft.com/office/spreadsheetml/2009/9/main" uri="{B025F937-C7B1-47D3-B67F-A62EFF666E3E}">
          <x14:id>{7A17872F-549A-7C44-807F-623BB9F7495D}</x14:id>
        </ext>
      </extLst>
    </cfRule>
  </conditionalFormatting>
  <conditionalFormatting sqref="K63:BN63">
    <cfRule type="expression" dxfId="1734" priority="2592">
      <formula>K$6=TODAY()</formula>
    </cfRule>
  </conditionalFormatting>
  <conditionalFormatting sqref="BO63:BU63">
    <cfRule type="expression" dxfId="1733" priority="2589">
      <formula>BO$6=TODAY()</formula>
    </cfRule>
  </conditionalFormatting>
  <conditionalFormatting sqref="BV63:CB63">
    <cfRule type="expression" dxfId="1732" priority="2586">
      <formula>BV$6=TODAY()</formula>
    </cfRule>
  </conditionalFormatting>
  <conditionalFormatting sqref="CC63:CI63">
    <cfRule type="expression" dxfId="1731" priority="2583">
      <formula>CC$6=TODAY()</formula>
    </cfRule>
  </conditionalFormatting>
  <conditionalFormatting sqref="CJ63:CP63">
    <cfRule type="expression" dxfId="1730" priority="2580">
      <formula>CJ$6=TODAY()</formula>
    </cfRule>
  </conditionalFormatting>
  <conditionalFormatting sqref="CQ63:CW63">
    <cfRule type="expression" dxfId="1729" priority="2577">
      <formula>CQ$6=TODAY()</formula>
    </cfRule>
  </conditionalFormatting>
  <conditionalFormatting sqref="CX63:DD63">
    <cfRule type="expression" dxfId="1728" priority="2574">
      <formula>CX$6=TODAY()</formula>
    </cfRule>
  </conditionalFormatting>
  <conditionalFormatting sqref="DE63:DK63">
    <cfRule type="expression" dxfId="1727" priority="2571">
      <formula>DE$6=TODAY()</formula>
    </cfRule>
  </conditionalFormatting>
  <conditionalFormatting sqref="DL63:DR63">
    <cfRule type="expression" dxfId="1726" priority="2568">
      <formula>DL$6=TODAY()</formula>
    </cfRule>
  </conditionalFormatting>
  <conditionalFormatting sqref="DS63:DY63">
    <cfRule type="expression" dxfId="1725" priority="2565">
      <formula>DS$6=TODAY()</formula>
    </cfRule>
  </conditionalFormatting>
  <conditionalFormatting sqref="DZ63:EF63">
    <cfRule type="expression" dxfId="1724" priority="2562">
      <formula>DZ$6=TODAY()</formula>
    </cfRule>
  </conditionalFormatting>
  <conditionalFormatting sqref="EG63:EM63">
    <cfRule type="expression" dxfId="1723" priority="2559">
      <formula>EG$6=TODAY()</formula>
    </cfRule>
  </conditionalFormatting>
  <conditionalFormatting sqref="EN63:ET63">
    <cfRule type="expression" dxfId="1722" priority="2556">
      <formula>EN$6=TODAY()</formula>
    </cfRule>
  </conditionalFormatting>
  <conditionalFormatting sqref="EU63:FA63">
    <cfRule type="expression" dxfId="1721" priority="2553">
      <formula>EU$6=TODAY()</formula>
    </cfRule>
  </conditionalFormatting>
  <conditionalFormatting sqref="FB63:FH63">
    <cfRule type="expression" dxfId="1720" priority="2550">
      <formula>FB$6=TODAY()</formula>
    </cfRule>
  </conditionalFormatting>
  <conditionalFormatting sqref="FI63:FO63">
    <cfRule type="expression" dxfId="1719" priority="2547">
      <formula>FI$6=TODAY()</formula>
    </cfRule>
  </conditionalFormatting>
  <conditionalFormatting sqref="FP63:FV63">
    <cfRule type="expression" dxfId="1718" priority="2544">
      <formula>FP$6=TODAY()</formula>
    </cfRule>
  </conditionalFormatting>
  <conditionalFormatting sqref="FW63:GC63">
    <cfRule type="expression" dxfId="1717" priority="2541">
      <formula>FW$6=TODAY()</formula>
    </cfRule>
  </conditionalFormatting>
  <conditionalFormatting sqref="GD63:GJ63">
    <cfRule type="expression" dxfId="1716" priority="2538">
      <formula>GD$6=TODAY()</formula>
    </cfRule>
  </conditionalFormatting>
  <conditionalFormatting sqref="GK63:GQ63">
    <cfRule type="expression" dxfId="1715" priority="2535">
      <formula>GK$6=TODAY()</formula>
    </cfRule>
  </conditionalFormatting>
  <conditionalFormatting sqref="GR63:GX63">
    <cfRule type="expression" dxfId="1714" priority="2532">
      <formula>GR$6=TODAY()</formula>
    </cfRule>
  </conditionalFormatting>
  <conditionalFormatting sqref="H58">
    <cfRule type="dataBar" priority="2459">
      <dataBar>
        <cfvo type="num" val="0"/>
        <cfvo type="num" val="1"/>
        <color theme="0" tint="-0.249977111117893"/>
      </dataBar>
      <extLst>
        <ext xmlns:x14="http://schemas.microsoft.com/office/spreadsheetml/2009/9/main" uri="{B025F937-C7B1-47D3-B67F-A62EFF666E3E}">
          <x14:id>{A653F91A-703F-3D49-8592-518D5602383B}</x14:id>
        </ext>
      </extLst>
    </cfRule>
  </conditionalFormatting>
  <conditionalFormatting sqref="K58:BN58">
    <cfRule type="expression" dxfId="1713" priority="2458">
      <formula>K$6=TODAY()</formula>
    </cfRule>
  </conditionalFormatting>
  <conditionalFormatting sqref="BO58:BU58">
    <cfRule type="expression" dxfId="1712" priority="2455">
      <formula>BO$6=TODAY()</formula>
    </cfRule>
  </conditionalFormatting>
  <conditionalFormatting sqref="BV58:CB58">
    <cfRule type="expression" dxfId="1711" priority="2452">
      <formula>BV$6=TODAY()</formula>
    </cfRule>
  </conditionalFormatting>
  <conditionalFormatting sqref="CC58:CI58">
    <cfRule type="expression" dxfId="1710" priority="2449">
      <formula>CC$6=TODAY()</formula>
    </cfRule>
  </conditionalFormatting>
  <conditionalFormatting sqref="CJ58:CP58">
    <cfRule type="expression" dxfId="1709" priority="2446">
      <formula>CJ$6=TODAY()</formula>
    </cfRule>
  </conditionalFormatting>
  <conditionalFormatting sqref="CQ58:CW58">
    <cfRule type="expression" dxfId="1708" priority="2443">
      <formula>CQ$6=TODAY()</formula>
    </cfRule>
  </conditionalFormatting>
  <conditionalFormatting sqref="CX58:DD58">
    <cfRule type="expression" dxfId="1707" priority="2440">
      <formula>CX$6=TODAY()</formula>
    </cfRule>
  </conditionalFormatting>
  <conditionalFormatting sqref="DE58:DK58">
    <cfRule type="expression" dxfId="1706" priority="2437">
      <formula>DE$6=TODAY()</formula>
    </cfRule>
  </conditionalFormatting>
  <conditionalFormatting sqref="DL58:DR58">
    <cfRule type="expression" dxfId="1705" priority="2434">
      <formula>DL$6=TODAY()</formula>
    </cfRule>
  </conditionalFormatting>
  <conditionalFormatting sqref="DS58:DY58">
    <cfRule type="expression" dxfId="1704" priority="2431">
      <formula>DS$6=TODAY()</formula>
    </cfRule>
  </conditionalFormatting>
  <conditionalFormatting sqref="DZ58:EF58">
    <cfRule type="expression" dxfId="1703" priority="2428">
      <formula>DZ$6=TODAY()</formula>
    </cfRule>
  </conditionalFormatting>
  <conditionalFormatting sqref="EG58:EM58">
    <cfRule type="expression" dxfId="1702" priority="2425">
      <formula>EG$6=TODAY()</formula>
    </cfRule>
  </conditionalFormatting>
  <conditionalFormatting sqref="EN58:ET58">
    <cfRule type="expression" dxfId="1701" priority="2422">
      <formula>EN$6=TODAY()</formula>
    </cfRule>
  </conditionalFormatting>
  <conditionalFormatting sqref="EU58:FA58">
    <cfRule type="expression" dxfId="1700" priority="2419">
      <formula>EU$6=TODAY()</formula>
    </cfRule>
  </conditionalFormatting>
  <conditionalFormatting sqref="FB58:FH58">
    <cfRule type="expression" dxfId="1699" priority="2416">
      <formula>FB$6=TODAY()</formula>
    </cfRule>
  </conditionalFormatting>
  <conditionalFormatting sqref="FI58:FO58">
    <cfRule type="expression" dxfId="1698" priority="2413">
      <formula>FI$6=TODAY()</formula>
    </cfRule>
  </conditionalFormatting>
  <conditionalFormatting sqref="FP58:FV58">
    <cfRule type="expression" dxfId="1697" priority="2410">
      <formula>FP$6=TODAY()</formula>
    </cfRule>
  </conditionalFormatting>
  <conditionalFormatting sqref="FW58:GC58">
    <cfRule type="expression" dxfId="1696" priority="2407">
      <formula>FW$6=TODAY()</formula>
    </cfRule>
  </conditionalFormatting>
  <conditionalFormatting sqref="GD58:GJ58">
    <cfRule type="expression" dxfId="1695" priority="2404">
      <formula>GD$6=TODAY()</formula>
    </cfRule>
  </conditionalFormatting>
  <conditionalFormatting sqref="GK58:GQ58">
    <cfRule type="expression" dxfId="1694" priority="2401">
      <formula>GK$6=TODAY()</formula>
    </cfRule>
  </conditionalFormatting>
  <conditionalFormatting sqref="GR58:GX58">
    <cfRule type="expression" dxfId="1693" priority="2398">
      <formula>GR$6=TODAY()</formula>
    </cfRule>
  </conditionalFormatting>
  <conditionalFormatting sqref="H60">
    <cfRule type="dataBar" priority="2392">
      <dataBar>
        <cfvo type="num" val="0"/>
        <cfvo type="num" val="1"/>
        <color theme="0" tint="-0.249977111117893"/>
      </dataBar>
      <extLst>
        <ext xmlns:x14="http://schemas.microsoft.com/office/spreadsheetml/2009/9/main" uri="{B025F937-C7B1-47D3-B67F-A62EFF666E3E}">
          <x14:id>{3F5FC333-25BA-EA48-A548-2E5EF0606CCF}</x14:id>
        </ext>
      </extLst>
    </cfRule>
  </conditionalFormatting>
  <conditionalFormatting sqref="K60:BN60">
    <cfRule type="expression" dxfId="1692" priority="2391">
      <formula>K$6=TODAY()</formula>
    </cfRule>
  </conditionalFormatting>
  <conditionalFormatting sqref="BO60:BU60">
    <cfRule type="expression" dxfId="1691" priority="2388">
      <formula>BO$6=TODAY()</formula>
    </cfRule>
  </conditionalFormatting>
  <conditionalFormatting sqref="BV60:CB60">
    <cfRule type="expression" dxfId="1690" priority="2385">
      <formula>BV$6=TODAY()</formula>
    </cfRule>
  </conditionalFormatting>
  <conditionalFormatting sqref="CC60:CI60">
    <cfRule type="expression" dxfId="1689" priority="2382">
      <formula>CC$6=TODAY()</formula>
    </cfRule>
  </conditionalFormatting>
  <conditionalFormatting sqref="CJ60:CP60">
    <cfRule type="expression" dxfId="1688" priority="2379">
      <formula>CJ$6=TODAY()</formula>
    </cfRule>
  </conditionalFormatting>
  <conditionalFormatting sqref="CQ60:CW60">
    <cfRule type="expression" dxfId="1687" priority="2376">
      <formula>CQ$6=TODAY()</formula>
    </cfRule>
  </conditionalFormatting>
  <conditionalFormatting sqref="CX60:DD60">
    <cfRule type="expression" dxfId="1686" priority="2373">
      <formula>CX$6=TODAY()</formula>
    </cfRule>
  </conditionalFormatting>
  <conditionalFormatting sqref="DE60:DK60">
    <cfRule type="expression" dxfId="1685" priority="2370">
      <formula>DE$6=TODAY()</formula>
    </cfRule>
  </conditionalFormatting>
  <conditionalFormatting sqref="DL60:DR60">
    <cfRule type="expression" dxfId="1684" priority="2367">
      <formula>DL$6=TODAY()</formula>
    </cfRule>
  </conditionalFormatting>
  <conditionalFormatting sqref="DS60:DY60">
    <cfRule type="expression" dxfId="1683" priority="2364">
      <formula>DS$6=TODAY()</formula>
    </cfRule>
  </conditionalFormatting>
  <conditionalFormatting sqref="DZ60:EF60">
    <cfRule type="expression" dxfId="1682" priority="2361">
      <formula>DZ$6=TODAY()</formula>
    </cfRule>
  </conditionalFormatting>
  <conditionalFormatting sqref="EG60:EM60">
    <cfRule type="expression" dxfId="1681" priority="2358">
      <formula>EG$6=TODAY()</formula>
    </cfRule>
  </conditionalFormatting>
  <conditionalFormatting sqref="EN60:ET60">
    <cfRule type="expression" dxfId="1680" priority="2355">
      <formula>EN$6=TODAY()</formula>
    </cfRule>
  </conditionalFormatting>
  <conditionalFormatting sqref="EU60:FA60">
    <cfRule type="expression" dxfId="1679" priority="2352">
      <formula>EU$6=TODAY()</formula>
    </cfRule>
  </conditionalFormatting>
  <conditionalFormatting sqref="FB60:FH60">
    <cfRule type="expression" dxfId="1678" priority="2349">
      <formula>FB$6=TODAY()</formula>
    </cfRule>
  </conditionalFormatting>
  <conditionalFormatting sqref="FI60:FO60">
    <cfRule type="expression" dxfId="1677" priority="2346">
      <formula>FI$6=TODAY()</formula>
    </cfRule>
  </conditionalFormatting>
  <conditionalFormatting sqref="FP60:FV60">
    <cfRule type="expression" dxfId="1676" priority="2343">
      <formula>FP$6=TODAY()</formula>
    </cfRule>
  </conditionalFormatting>
  <conditionalFormatting sqref="FW60:GC60">
    <cfRule type="expression" dxfId="1675" priority="2340">
      <formula>FW$6=TODAY()</formula>
    </cfRule>
  </conditionalFormatting>
  <conditionalFormatting sqref="GD60:GJ60">
    <cfRule type="expression" dxfId="1674" priority="2337">
      <formula>GD$6=TODAY()</formula>
    </cfRule>
  </conditionalFormatting>
  <conditionalFormatting sqref="GK60:GQ60">
    <cfRule type="expression" dxfId="1673" priority="2334">
      <formula>GK$6=TODAY()</formula>
    </cfRule>
  </conditionalFormatting>
  <conditionalFormatting sqref="GR60:GX60">
    <cfRule type="expression" dxfId="1672" priority="2331">
      <formula>GR$6=TODAY()</formula>
    </cfRule>
  </conditionalFormatting>
  <conditionalFormatting sqref="H44">
    <cfRule type="dataBar" priority="2258">
      <dataBar>
        <cfvo type="num" val="0"/>
        <cfvo type="num" val="1"/>
        <color theme="0" tint="-0.249977111117893"/>
      </dataBar>
      <extLst>
        <ext xmlns:x14="http://schemas.microsoft.com/office/spreadsheetml/2009/9/main" uri="{B025F937-C7B1-47D3-B67F-A62EFF666E3E}">
          <x14:id>{BCF5580A-7C48-934B-83C6-1DFAB50F3A12}</x14:id>
        </ext>
      </extLst>
    </cfRule>
  </conditionalFormatting>
  <conditionalFormatting sqref="K44:BN44">
    <cfRule type="expression" dxfId="1671" priority="2257">
      <formula>K$6=TODAY()</formula>
    </cfRule>
  </conditionalFormatting>
  <conditionalFormatting sqref="BO44:BU44">
    <cfRule type="expression" dxfId="1670" priority="2256">
      <formula>BO$6=TODAY()</formula>
    </cfRule>
  </conditionalFormatting>
  <conditionalFormatting sqref="BV44:CB44">
    <cfRule type="expression" dxfId="1669" priority="2255">
      <formula>BV$6=TODAY()</formula>
    </cfRule>
  </conditionalFormatting>
  <conditionalFormatting sqref="CC44:CI44">
    <cfRule type="expression" dxfId="1668" priority="2254">
      <formula>CC$6=TODAY()</formula>
    </cfRule>
  </conditionalFormatting>
  <conditionalFormatting sqref="CJ44:CP44">
    <cfRule type="expression" dxfId="1667" priority="2253">
      <formula>CJ$6=TODAY()</formula>
    </cfRule>
  </conditionalFormatting>
  <conditionalFormatting sqref="CQ44:CW44">
    <cfRule type="expression" dxfId="1666" priority="2252">
      <formula>CQ$6=TODAY()</formula>
    </cfRule>
  </conditionalFormatting>
  <conditionalFormatting sqref="CX44:DD44">
    <cfRule type="expression" dxfId="1665" priority="2251">
      <formula>CX$6=TODAY()</formula>
    </cfRule>
  </conditionalFormatting>
  <conditionalFormatting sqref="DE44:DK44">
    <cfRule type="expression" dxfId="1664" priority="2250">
      <formula>DE$6=TODAY()</formula>
    </cfRule>
  </conditionalFormatting>
  <conditionalFormatting sqref="DL44:DR44">
    <cfRule type="expression" dxfId="1663" priority="2249">
      <formula>DL$6=TODAY()</formula>
    </cfRule>
  </conditionalFormatting>
  <conditionalFormatting sqref="DS44:DY44">
    <cfRule type="expression" dxfId="1662" priority="2248">
      <formula>DS$6=TODAY()</formula>
    </cfRule>
  </conditionalFormatting>
  <conditionalFormatting sqref="DZ44:EF44">
    <cfRule type="expression" dxfId="1661" priority="2247">
      <formula>DZ$6=TODAY()</formula>
    </cfRule>
  </conditionalFormatting>
  <conditionalFormatting sqref="EG44:EM44">
    <cfRule type="expression" dxfId="1660" priority="2246">
      <formula>EG$6=TODAY()</formula>
    </cfRule>
  </conditionalFormatting>
  <conditionalFormatting sqref="EN44:ET44">
    <cfRule type="expression" dxfId="1659" priority="2245">
      <formula>EN$6=TODAY()</formula>
    </cfRule>
  </conditionalFormatting>
  <conditionalFormatting sqref="EU44:FA44">
    <cfRule type="expression" dxfId="1658" priority="2244">
      <formula>EU$6=TODAY()</formula>
    </cfRule>
  </conditionalFormatting>
  <conditionalFormatting sqref="FB44:FH44">
    <cfRule type="expression" dxfId="1657" priority="2243">
      <formula>FB$6=TODAY()</formula>
    </cfRule>
  </conditionalFormatting>
  <conditionalFormatting sqref="FI44:FO44">
    <cfRule type="expression" dxfId="1656" priority="2242">
      <formula>FI$6=TODAY()</formula>
    </cfRule>
  </conditionalFormatting>
  <conditionalFormatting sqref="FP44:FV44">
    <cfRule type="expression" dxfId="1655" priority="2241">
      <formula>FP$6=TODAY()</formula>
    </cfRule>
  </conditionalFormatting>
  <conditionalFormatting sqref="FW44:GC44">
    <cfRule type="expression" dxfId="1654" priority="2240">
      <formula>FW$6=TODAY()</formula>
    </cfRule>
  </conditionalFormatting>
  <conditionalFormatting sqref="GD44:GJ44">
    <cfRule type="expression" dxfId="1653" priority="2239">
      <formula>GD$6=TODAY()</formula>
    </cfRule>
  </conditionalFormatting>
  <conditionalFormatting sqref="GK44:GQ44">
    <cfRule type="expression" dxfId="1652" priority="2238">
      <formula>GK$6=TODAY()</formula>
    </cfRule>
  </conditionalFormatting>
  <conditionalFormatting sqref="GR44:GX44">
    <cfRule type="expression" dxfId="1651" priority="2237">
      <formula>GR$6=TODAY()</formula>
    </cfRule>
  </conditionalFormatting>
  <conditionalFormatting sqref="H45">
    <cfRule type="dataBar" priority="2233">
      <dataBar>
        <cfvo type="num" val="0"/>
        <cfvo type="num" val="1"/>
        <color theme="0" tint="-0.249977111117893"/>
      </dataBar>
      <extLst>
        <ext xmlns:x14="http://schemas.microsoft.com/office/spreadsheetml/2009/9/main" uri="{B025F937-C7B1-47D3-B67F-A62EFF666E3E}">
          <x14:id>{0C4DF620-8212-5849-924C-A2E33445845B}</x14:id>
        </ext>
      </extLst>
    </cfRule>
  </conditionalFormatting>
  <conditionalFormatting sqref="K45:BN45">
    <cfRule type="expression" dxfId="1650" priority="2232">
      <formula>K$6=TODAY()</formula>
    </cfRule>
  </conditionalFormatting>
  <conditionalFormatting sqref="BO45:BU45">
    <cfRule type="expression" dxfId="1649" priority="2231">
      <formula>BO$6=TODAY()</formula>
    </cfRule>
  </conditionalFormatting>
  <conditionalFormatting sqref="BV45:CB45">
    <cfRule type="expression" dxfId="1648" priority="2230">
      <formula>BV$6=TODAY()</formula>
    </cfRule>
  </conditionalFormatting>
  <conditionalFormatting sqref="CC45:CI45">
    <cfRule type="expression" dxfId="1647" priority="2229">
      <formula>CC$6=TODAY()</formula>
    </cfRule>
  </conditionalFormatting>
  <conditionalFormatting sqref="CJ45:CP45">
    <cfRule type="expression" dxfId="1646" priority="2228">
      <formula>CJ$6=TODAY()</formula>
    </cfRule>
  </conditionalFormatting>
  <conditionalFormatting sqref="CQ45:CW45">
    <cfRule type="expression" dxfId="1645" priority="2227">
      <formula>CQ$6=TODAY()</formula>
    </cfRule>
  </conditionalFormatting>
  <conditionalFormatting sqref="CX45:DD45">
    <cfRule type="expression" dxfId="1644" priority="2226">
      <formula>CX$6=TODAY()</formula>
    </cfRule>
  </conditionalFormatting>
  <conditionalFormatting sqref="DE45:DK45">
    <cfRule type="expression" dxfId="1643" priority="2225">
      <formula>DE$6=TODAY()</formula>
    </cfRule>
  </conditionalFormatting>
  <conditionalFormatting sqref="DL45:DR45">
    <cfRule type="expression" dxfId="1642" priority="2224">
      <formula>DL$6=TODAY()</formula>
    </cfRule>
  </conditionalFormatting>
  <conditionalFormatting sqref="DS45:DY45">
    <cfRule type="expression" dxfId="1641" priority="2223">
      <formula>DS$6=TODAY()</formula>
    </cfRule>
  </conditionalFormatting>
  <conditionalFormatting sqref="DZ45:EF45">
    <cfRule type="expression" dxfId="1640" priority="2222">
      <formula>DZ$6=TODAY()</formula>
    </cfRule>
  </conditionalFormatting>
  <conditionalFormatting sqref="EG45:EM45">
    <cfRule type="expression" dxfId="1639" priority="2221">
      <formula>EG$6=TODAY()</formula>
    </cfRule>
  </conditionalFormatting>
  <conditionalFormatting sqref="EN45:ET45">
    <cfRule type="expression" dxfId="1638" priority="2220">
      <formula>EN$6=TODAY()</formula>
    </cfRule>
  </conditionalFormatting>
  <conditionalFormatting sqref="EU45:FA45">
    <cfRule type="expression" dxfId="1637" priority="2219">
      <formula>EU$6=TODAY()</formula>
    </cfRule>
  </conditionalFormatting>
  <conditionalFormatting sqref="FB45:FH45">
    <cfRule type="expression" dxfId="1636" priority="2218">
      <formula>FB$6=TODAY()</formula>
    </cfRule>
  </conditionalFormatting>
  <conditionalFormatting sqref="FI45:FO45">
    <cfRule type="expression" dxfId="1635" priority="2217">
      <formula>FI$6=TODAY()</formula>
    </cfRule>
  </conditionalFormatting>
  <conditionalFormatting sqref="FP45:FV45">
    <cfRule type="expression" dxfId="1634" priority="2216">
      <formula>FP$6=TODAY()</formula>
    </cfRule>
  </conditionalFormatting>
  <conditionalFormatting sqref="FW45:GC45">
    <cfRule type="expression" dxfId="1633" priority="2215">
      <formula>FW$6=TODAY()</formula>
    </cfRule>
  </conditionalFormatting>
  <conditionalFormatting sqref="GD45:GJ45">
    <cfRule type="expression" dxfId="1632" priority="2214">
      <formula>GD$6=TODAY()</formula>
    </cfRule>
  </conditionalFormatting>
  <conditionalFormatting sqref="GK45:GQ45">
    <cfRule type="expression" dxfId="1631" priority="2213">
      <formula>GK$6=TODAY()</formula>
    </cfRule>
  </conditionalFormatting>
  <conditionalFormatting sqref="GR45:GX45">
    <cfRule type="expression" dxfId="1630" priority="2212">
      <formula>GR$6=TODAY()</formula>
    </cfRule>
  </conditionalFormatting>
  <conditionalFormatting sqref="H8">
    <cfRule type="dataBar" priority="2208">
      <dataBar>
        <cfvo type="num" val="0"/>
        <cfvo type="num" val="1"/>
        <color theme="0" tint="-0.249977111117893"/>
      </dataBar>
      <extLst>
        <ext xmlns:x14="http://schemas.microsoft.com/office/spreadsheetml/2009/9/main" uri="{B025F937-C7B1-47D3-B67F-A62EFF666E3E}">
          <x14:id>{9D375A74-339C-D042-A5A0-8C2BFAB5B963}</x14:id>
        </ext>
      </extLst>
    </cfRule>
  </conditionalFormatting>
  <conditionalFormatting sqref="K8:BN8">
    <cfRule type="expression" dxfId="1629" priority="2207">
      <formula>K$6=TODAY()</formula>
    </cfRule>
  </conditionalFormatting>
  <conditionalFormatting sqref="BO8:BU8">
    <cfRule type="expression" dxfId="1628" priority="2204">
      <formula>BO$6=TODAY()</formula>
    </cfRule>
  </conditionalFormatting>
  <conditionalFormatting sqref="BV8:CB8">
    <cfRule type="expression" dxfId="1627" priority="2201">
      <formula>BV$6=TODAY()</formula>
    </cfRule>
  </conditionalFormatting>
  <conditionalFormatting sqref="CC8:CI8">
    <cfRule type="expression" dxfId="1626" priority="2198">
      <formula>CC$6=TODAY()</formula>
    </cfRule>
  </conditionalFormatting>
  <conditionalFormatting sqref="CJ8:CP8">
    <cfRule type="expression" dxfId="1625" priority="2195">
      <formula>CJ$6=TODAY()</formula>
    </cfRule>
  </conditionalFormatting>
  <conditionalFormatting sqref="CQ8:CW8">
    <cfRule type="expression" dxfId="1624" priority="2192">
      <formula>CQ$6=TODAY()</formula>
    </cfRule>
  </conditionalFormatting>
  <conditionalFormatting sqref="CX8:DD8">
    <cfRule type="expression" dxfId="1623" priority="2189">
      <formula>CX$6=TODAY()</formula>
    </cfRule>
  </conditionalFormatting>
  <conditionalFormatting sqref="DE8:DK8">
    <cfRule type="expression" dxfId="1622" priority="2186">
      <formula>DE$6=TODAY()</formula>
    </cfRule>
  </conditionalFormatting>
  <conditionalFormatting sqref="DL8:DR8">
    <cfRule type="expression" dxfId="1621" priority="2183">
      <formula>DL$6=TODAY()</formula>
    </cfRule>
  </conditionalFormatting>
  <conditionalFormatting sqref="DS8:DY8">
    <cfRule type="expression" dxfId="1620" priority="2180">
      <formula>DS$6=TODAY()</formula>
    </cfRule>
  </conditionalFormatting>
  <conditionalFormatting sqref="DZ8:EF8">
    <cfRule type="expression" dxfId="1619" priority="2177">
      <formula>DZ$6=TODAY()</formula>
    </cfRule>
  </conditionalFormatting>
  <conditionalFormatting sqref="EG8:EM8">
    <cfRule type="expression" dxfId="1618" priority="2174">
      <formula>EG$6=TODAY()</formula>
    </cfRule>
  </conditionalFormatting>
  <conditionalFormatting sqref="EN8:ET8">
    <cfRule type="expression" dxfId="1617" priority="2171">
      <formula>EN$6=TODAY()</formula>
    </cfRule>
  </conditionalFormatting>
  <conditionalFormatting sqref="EU8:FA8">
    <cfRule type="expression" dxfId="1616" priority="2168">
      <formula>EU$6=TODAY()</formula>
    </cfRule>
  </conditionalFormatting>
  <conditionalFormatting sqref="FB8:FH8">
    <cfRule type="expression" dxfId="1615" priority="2165">
      <formula>FB$6=TODAY()</formula>
    </cfRule>
  </conditionalFormatting>
  <conditionalFormatting sqref="FI8:FO8">
    <cfRule type="expression" dxfId="1614" priority="2162">
      <formula>FI$6=TODAY()</formula>
    </cfRule>
  </conditionalFormatting>
  <conditionalFormatting sqref="FP8:FV8">
    <cfRule type="expression" dxfId="1613" priority="2159">
      <formula>FP$6=TODAY()</formula>
    </cfRule>
  </conditionalFormatting>
  <conditionalFormatting sqref="FW8:GC8">
    <cfRule type="expression" dxfId="1612" priority="2156">
      <formula>FW$6=TODAY()</formula>
    </cfRule>
  </conditionalFormatting>
  <conditionalFormatting sqref="GD8:GJ8">
    <cfRule type="expression" dxfId="1611" priority="2153">
      <formula>GD$6=TODAY()</formula>
    </cfRule>
  </conditionalFormatting>
  <conditionalFormatting sqref="GK8:GQ8">
    <cfRule type="expression" dxfId="1610" priority="2150">
      <formula>GK$6=TODAY()</formula>
    </cfRule>
  </conditionalFormatting>
  <conditionalFormatting sqref="GR8:GX8">
    <cfRule type="expression" dxfId="1609" priority="2147">
      <formula>GR$6=TODAY()</formula>
    </cfRule>
  </conditionalFormatting>
  <conditionalFormatting sqref="H56">
    <cfRule type="dataBar" priority="2141">
      <dataBar>
        <cfvo type="num" val="0"/>
        <cfvo type="num" val="1"/>
        <color theme="0" tint="-0.249977111117893"/>
      </dataBar>
      <extLst>
        <ext xmlns:x14="http://schemas.microsoft.com/office/spreadsheetml/2009/9/main" uri="{B025F937-C7B1-47D3-B67F-A62EFF666E3E}">
          <x14:id>{78802893-A457-AA4C-B7D6-C54336E459BD}</x14:id>
        </ext>
      </extLst>
    </cfRule>
  </conditionalFormatting>
  <conditionalFormatting sqref="K56:BN56">
    <cfRule type="expression" dxfId="1608" priority="2140">
      <formula>K$6=TODAY()</formula>
    </cfRule>
  </conditionalFormatting>
  <conditionalFormatting sqref="BO56:BU56">
    <cfRule type="expression" dxfId="1607" priority="2139">
      <formula>BO$6=TODAY()</formula>
    </cfRule>
  </conditionalFormatting>
  <conditionalFormatting sqref="BV56:CB56">
    <cfRule type="expression" dxfId="1606" priority="2138">
      <formula>BV$6=TODAY()</formula>
    </cfRule>
  </conditionalFormatting>
  <conditionalFormatting sqref="CC56:CI56">
    <cfRule type="expression" dxfId="1605" priority="2137">
      <formula>CC$6=TODAY()</formula>
    </cfRule>
  </conditionalFormatting>
  <conditionalFormatting sqref="CJ56:CP56">
    <cfRule type="expression" dxfId="1604" priority="2136">
      <formula>CJ$6=TODAY()</formula>
    </cfRule>
  </conditionalFormatting>
  <conditionalFormatting sqref="CQ56:CW56">
    <cfRule type="expression" dxfId="1603" priority="2135">
      <formula>CQ$6=TODAY()</formula>
    </cfRule>
  </conditionalFormatting>
  <conditionalFormatting sqref="CX56:DD56">
    <cfRule type="expression" dxfId="1602" priority="2134">
      <formula>CX$6=TODAY()</formula>
    </cfRule>
  </conditionalFormatting>
  <conditionalFormatting sqref="DE56:DK56">
    <cfRule type="expression" dxfId="1601" priority="2133">
      <formula>DE$6=TODAY()</formula>
    </cfRule>
  </conditionalFormatting>
  <conditionalFormatting sqref="DL56:DR56">
    <cfRule type="expression" dxfId="1600" priority="2132">
      <formula>DL$6=TODAY()</formula>
    </cfRule>
  </conditionalFormatting>
  <conditionalFormatting sqref="DS56:DY56">
    <cfRule type="expression" dxfId="1599" priority="2131">
      <formula>DS$6=TODAY()</formula>
    </cfRule>
  </conditionalFormatting>
  <conditionalFormatting sqref="DZ56:EF56">
    <cfRule type="expression" dxfId="1598" priority="2130">
      <formula>DZ$6=TODAY()</formula>
    </cfRule>
  </conditionalFormatting>
  <conditionalFormatting sqref="EG56:EM56">
    <cfRule type="expression" dxfId="1597" priority="2129">
      <formula>EG$6=TODAY()</formula>
    </cfRule>
  </conditionalFormatting>
  <conditionalFormatting sqref="EN56:ET56">
    <cfRule type="expression" dxfId="1596" priority="2128">
      <formula>EN$6=TODAY()</formula>
    </cfRule>
  </conditionalFormatting>
  <conditionalFormatting sqref="EU56:FA56">
    <cfRule type="expression" dxfId="1595" priority="2127">
      <formula>EU$6=TODAY()</formula>
    </cfRule>
  </conditionalFormatting>
  <conditionalFormatting sqref="FB56:FH56">
    <cfRule type="expression" dxfId="1594" priority="2126">
      <formula>FB$6=TODAY()</formula>
    </cfRule>
  </conditionalFormatting>
  <conditionalFormatting sqref="FI56:FO56">
    <cfRule type="expression" dxfId="1593" priority="2125">
      <formula>FI$6=TODAY()</formula>
    </cfRule>
  </conditionalFormatting>
  <conditionalFormatting sqref="FP56:FV56">
    <cfRule type="expression" dxfId="1592" priority="2124">
      <formula>FP$6=TODAY()</formula>
    </cfRule>
  </conditionalFormatting>
  <conditionalFormatting sqref="FW56:GC56">
    <cfRule type="expression" dxfId="1591" priority="2123">
      <formula>FW$6=TODAY()</formula>
    </cfRule>
  </conditionalFormatting>
  <conditionalFormatting sqref="GD56:GJ56">
    <cfRule type="expression" dxfId="1590" priority="2122">
      <formula>GD$6=TODAY()</formula>
    </cfRule>
  </conditionalFormatting>
  <conditionalFormatting sqref="GK56:GQ56">
    <cfRule type="expression" dxfId="1589" priority="2121">
      <formula>GK$6=TODAY()</formula>
    </cfRule>
  </conditionalFormatting>
  <conditionalFormatting sqref="GR56:GX56">
    <cfRule type="expression" dxfId="1588" priority="2120">
      <formula>GR$6=TODAY()</formula>
    </cfRule>
  </conditionalFormatting>
  <conditionalFormatting sqref="H73">
    <cfRule type="dataBar" priority="2116">
      <dataBar>
        <cfvo type="num" val="0"/>
        <cfvo type="num" val="1"/>
        <color theme="0" tint="-0.249977111117893"/>
      </dataBar>
      <extLst>
        <ext xmlns:x14="http://schemas.microsoft.com/office/spreadsheetml/2009/9/main" uri="{B025F937-C7B1-47D3-B67F-A62EFF666E3E}">
          <x14:id>{588FE27D-DE94-F945-BCD0-D043257890ED}</x14:id>
        </ext>
      </extLst>
    </cfRule>
  </conditionalFormatting>
  <conditionalFormatting sqref="K73:BN73">
    <cfRule type="expression" dxfId="1587" priority="2115">
      <formula>K$6=TODAY()</formula>
    </cfRule>
  </conditionalFormatting>
  <conditionalFormatting sqref="BO73:BU73">
    <cfRule type="expression" dxfId="1586" priority="2114">
      <formula>BO$6=TODAY()</formula>
    </cfRule>
  </conditionalFormatting>
  <conditionalFormatting sqref="BV73:CB73">
    <cfRule type="expression" dxfId="1585" priority="2113">
      <formula>BV$6=TODAY()</formula>
    </cfRule>
  </conditionalFormatting>
  <conditionalFormatting sqref="CC73:CI73">
    <cfRule type="expression" dxfId="1584" priority="2112">
      <formula>CC$6=TODAY()</formula>
    </cfRule>
  </conditionalFormatting>
  <conditionalFormatting sqref="CJ73:CP73">
    <cfRule type="expression" dxfId="1583" priority="2111">
      <formula>CJ$6=TODAY()</formula>
    </cfRule>
  </conditionalFormatting>
  <conditionalFormatting sqref="CQ73:CW73">
    <cfRule type="expression" dxfId="1582" priority="2110">
      <formula>CQ$6=TODAY()</formula>
    </cfRule>
  </conditionalFormatting>
  <conditionalFormatting sqref="CX73:DD73">
    <cfRule type="expression" dxfId="1581" priority="2109">
      <formula>CX$6=TODAY()</formula>
    </cfRule>
  </conditionalFormatting>
  <conditionalFormatting sqref="DE73:DK73">
    <cfRule type="expression" dxfId="1580" priority="2108">
      <formula>DE$6=TODAY()</formula>
    </cfRule>
  </conditionalFormatting>
  <conditionalFormatting sqref="DL73:DR73">
    <cfRule type="expression" dxfId="1579" priority="2107">
      <formula>DL$6=TODAY()</formula>
    </cfRule>
  </conditionalFormatting>
  <conditionalFormatting sqref="DS73:DY73">
    <cfRule type="expression" dxfId="1578" priority="2106">
      <formula>DS$6=TODAY()</formula>
    </cfRule>
  </conditionalFormatting>
  <conditionalFormatting sqref="DZ73:EF73">
    <cfRule type="expression" dxfId="1577" priority="2105">
      <formula>DZ$6=TODAY()</formula>
    </cfRule>
  </conditionalFormatting>
  <conditionalFormatting sqref="EG73:EM73">
    <cfRule type="expression" dxfId="1576" priority="2104">
      <formula>EG$6=TODAY()</formula>
    </cfRule>
  </conditionalFormatting>
  <conditionalFormatting sqref="EN73:ET73">
    <cfRule type="expression" dxfId="1575" priority="2103">
      <formula>EN$6=TODAY()</formula>
    </cfRule>
  </conditionalFormatting>
  <conditionalFormatting sqref="EU73:FA73">
    <cfRule type="expression" dxfId="1574" priority="2102">
      <formula>EU$6=TODAY()</formula>
    </cfRule>
  </conditionalFormatting>
  <conditionalFormatting sqref="FB73:FH73">
    <cfRule type="expression" dxfId="1573" priority="2101">
      <formula>FB$6=TODAY()</formula>
    </cfRule>
  </conditionalFormatting>
  <conditionalFormatting sqref="FI73:FO73">
    <cfRule type="expression" dxfId="1572" priority="2100">
      <formula>FI$6=TODAY()</formula>
    </cfRule>
  </conditionalFormatting>
  <conditionalFormatting sqref="FP73:FV73">
    <cfRule type="expression" dxfId="1571" priority="2099">
      <formula>FP$6=TODAY()</formula>
    </cfRule>
  </conditionalFormatting>
  <conditionalFormatting sqref="FW73:GC73">
    <cfRule type="expression" dxfId="1570" priority="2098">
      <formula>FW$6=TODAY()</formula>
    </cfRule>
  </conditionalFormatting>
  <conditionalFormatting sqref="GD73:GJ73">
    <cfRule type="expression" dxfId="1569" priority="2097">
      <formula>GD$6=TODAY()</formula>
    </cfRule>
  </conditionalFormatting>
  <conditionalFormatting sqref="GK73:GQ73">
    <cfRule type="expression" dxfId="1568" priority="2096">
      <formula>GK$6=TODAY()</formula>
    </cfRule>
  </conditionalFormatting>
  <conditionalFormatting sqref="GR73:GX73">
    <cfRule type="expression" dxfId="1567" priority="2095">
      <formula>GR$6=TODAY()</formula>
    </cfRule>
  </conditionalFormatting>
  <conditionalFormatting sqref="H67">
    <cfRule type="dataBar" priority="2091">
      <dataBar>
        <cfvo type="num" val="0"/>
        <cfvo type="num" val="1"/>
        <color theme="0" tint="-0.249977111117893"/>
      </dataBar>
      <extLst>
        <ext xmlns:x14="http://schemas.microsoft.com/office/spreadsheetml/2009/9/main" uri="{B025F937-C7B1-47D3-B67F-A62EFF666E3E}">
          <x14:id>{40DB85F6-0255-BD47-B684-F20EC1F8B372}</x14:id>
        </ext>
      </extLst>
    </cfRule>
  </conditionalFormatting>
  <conditionalFormatting sqref="K67:BN67">
    <cfRule type="expression" dxfId="1566" priority="2090">
      <formula>K$6=TODAY()</formula>
    </cfRule>
  </conditionalFormatting>
  <conditionalFormatting sqref="BO67:BU67">
    <cfRule type="expression" dxfId="1565" priority="2089">
      <formula>BO$6=TODAY()</formula>
    </cfRule>
  </conditionalFormatting>
  <conditionalFormatting sqref="BV67:CB67">
    <cfRule type="expression" dxfId="1564" priority="2088">
      <formula>BV$6=TODAY()</formula>
    </cfRule>
  </conditionalFormatting>
  <conditionalFormatting sqref="CC67:CI67">
    <cfRule type="expression" dxfId="1563" priority="2087">
      <formula>CC$6=TODAY()</formula>
    </cfRule>
  </conditionalFormatting>
  <conditionalFormatting sqref="CJ67:CP67">
    <cfRule type="expression" dxfId="1562" priority="2086">
      <formula>CJ$6=TODAY()</formula>
    </cfRule>
  </conditionalFormatting>
  <conditionalFormatting sqref="CQ67:CW67">
    <cfRule type="expression" dxfId="1561" priority="2085">
      <formula>CQ$6=TODAY()</formula>
    </cfRule>
  </conditionalFormatting>
  <conditionalFormatting sqref="CX67:DD67">
    <cfRule type="expression" dxfId="1560" priority="2084">
      <formula>CX$6=TODAY()</formula>
    </cfRule>
  </conditionalFormatting>
  <conditionalFormatting sqref="DE67:DK67">
    <cfRule type="expression" dxfId="1559" priority="2083">
      <formula>DE$6=TODAY()</formula>
    </cfRule>
  </conditionalFormatting>
  <conditionalFormatting sqref="DL67:DR67">
    <cfRule type="expression" dxfId="1558" priority="2082">
      <formula>DL$6=TODAY()</formula>
    </cfRule>
  </conditionalFormatting>
  <conditionalFormatting sqref="DS67:DY67">
    <cfRule type="expression" dxfId="1557" priority="2081">
      <formula>DS$6=TODAY()</formula>
    </cfRule>
  </conditionalFormatting>
  <conditionalFormatting sqref="DZ67:EF67">
    <cfRule type="expression" dxfId="1556" priority="2080">
      <formula>DZ$6=TODAY()</formula>
    </cfRule>
  </conditionalFormatting>
  <conditionalFormatting sqref="EG67:EM67">
    <cfRule type="expression" dxfId="1555" priority="2079">
      <formula>EG$6=TODAY()</formula>
    </cfRule>
  </conditionalFormatting>
  <conditionalFormatting sqref="EN67:ET67">
    <cfRule type="expression" dxfId="1554" priority="2078">
      <formula>EN$6=TODAY()</formula>
    </cfRule>
  </conditionalFormatting>
  <conditionalFormatting sqref="EU67:FA67">
    <cfRule type="expression" dxfId="1553" priority="2077">
      <formula>EU$6=TODAY()</formula>
    </cfRule>
  </conditionalFormatting>
  <conditionalFormatting sqref="FB67:FH67">
    <cfRule type="expression" dxfId="1552" priority="2076">
      <formula>FB$6=TODAY()</formula>
    </cfRule>
  </conditionalFormatting>
  <conditionalFormatting sqref="FI67:FO67">
    <cfRule type="expression" dxfId="1551" priority="2075">
      <formula>FI$6=TODAY()</formula>
    </cfRule>
  </conditionalFormatting>
  <conditionalFormatting sqref="FP67:FV67">
    <cfRule type="expression" dxfId="1550" priority="2074">
      <formula>FP$6=TODAY()</formula>
    </cfRule>
  </conditionalFormatting>
  <conditionalFormatting sqref="FW67:GC67">
    <cfRule type="expression" dxfId="1549" priority="2073">
      <formula>FW$6=TODAY()</formula>
    </cfRule>
  </conditionalFormatting>
  <conditionalFormatting sqref="GD67:GJ67">
    <cfRule type="expression" dxfId="1548" priority="2072">
      <formula>GD$6=TODAY()</formula>
    </cfRule>
  </conditionalFormatting>
  <conditionalFormatting sqref="GK67:GQ67">
    <cfRule type="expression" dxfId="1547" priority="2071">
      <formula>GK$6=TODAY()</formula>
    </cfRule>
  </conditionalFormatting>
  <conditionalFormatting sqref="GR67:GX67">
    <cfRule type="expression" dxfId="1546" priority="2070">
      <formula>GR$6=TODAY()</formula>
    </cfRule>
  </conditionalFormatting>
  <conditionalFormatting sqref="H69">
    <cfRule type="dataBar" priority="2066">
      <dataBar>
        <cfvo type="num" val="0"/>
        <cfvo type="num" val="1"/>
        <color theme="0" tint="-0.249977111117893"/>
      </dataBar>
      <extLst>
        <ext xmlns:x14="http://schemas.microsoft.com/office/spreadsheetml/2009/9/main" uri="{B025F937-C7B1-47D3-B67F-A62EFF666E3E}">
          <x14:id>{0DEB77B0-A1B3-8E45-A13D-299447638365}</x14:id>
        </ext>
      </extLst>
    </cfRule>
  </conditionalFormatting>
  <conditionalFormatting sqref="K69:BN69">
    <cfRule type="expression" dxfId="1545" priority="2065">
      <formula>K$6=TODAY()</formula>
    </cfRule>
  </conditionalFormatting>
  <conditionalFormatting sqref="BO69:BU69">
    <cfRule type="expression" dxfId="1544" priority="2064">
      <formula>BO$6=TODAY()</formula>
    </cfRule>
  </conditionalFormatting>
  <conditionalFormatting sqref="BV69:CB69">
    <cfRule type="expression" dxfId="1543" priority="2063">
      <formula>BV$6=TODAY()</formula>
    </cfRule>
  </conditionalFormatting>
  <conditionalFormatting sqref="CC69:CI69">
    <cfRule type="expression" dxfId="1542" priority="2062">
      <formula>CC$6=TODAY()</formula>
    </cfRule>
  </conditionalFormatting>
  <conditionalFormatting sqref="CJ69:CP69">
    <cfRule type="expression" dxfId="1541" priority="2061">
      <formula>CJ$6=TODAY()</formula>
    </cfRule>
  </conditionalFormatting>
  <conditionalFormatting sqref="CQ69:CW69">
    <cfRule type="expression" dxfId="1540" priority="2060">
      <formula>CQ$6=TODAY()</formula>
    </cfRule>
  </conditionalFormatting>
  <conditionalFormatting sqref="CX69:DD69">
    <cfRule type="expression" dxfId="1539" priority="2059">
      <formula>CX$6=TODAY()</formula>
    </cfRule>
  </conditionalFormatting>
  <conditionalFormatting sqref="DE69:DK69">
    <cfRule type="expression" dxfId="1538" priority="2058">
      <formula>DE$6=TODAY()</formula>
    </cfRule>
  </conditionalFormatting>
  <conditionalFormatting sqref="DL69:DR69">
    <cfRule type="expression" dxfId="1537" priority="2057">
      <formula>DL$6=TODAY()</formula>
    </cfRule>
  </conditionalFormatting>
  <conditionalFormatting sqref="DS69:DY69">
    <cfRule type="expression" dxfId="1536" priority="2056">
      <formula>DS$6=TODAY()</formula>
    </cfRule>
  </conditionalFormatting>
  <conditionalFormatting sqref="DZ69:EF69">
    <cfRule type="expression" dxfId="1535" priority="2055">
      <formula>DZ$6=TODAY()</formula>
    </cfRule>
  </conditionalFormatting>
  <conditionalFormatting sqref="EG69:EM69">
    <cfRule type="expression" dxfId="1534" priority="2054">
      <formula>EG$6=TODAY()</formula>
    </cfRule>
  </conditionalFormatting>
  <conditionalFormatting sqref="EN69:ET69">
    <cfRule type="expression" dxfId="1533" priority="2053">
      <formula>EN$6=TODAY()</formula>
    </cfRule>
  </conditionalFormatting>
  <conditionalFormatting sqref="EU69:FA69">
    <cfRule type="expression" dxfId="1532" priority="2052">
      <formula>EU$6=TODAY()</formula>
    </cfRule>
  </conditionalFormatting>
  <conditionalFormatting sqref="FB69:FH69">
    <cfRule type="expression" dxfId="1531" priority="2051">
      <formula>FB$6=TODAY()</formula>
    </cfRule>
  </conditionalFormatting>
  <conditionalFormatting sqref="FI69:FO69">
    <cfRule type="expression" dxfId="1530" priority="2050">
      <formula>FI$6=TODAY()</formula>
    </cfRule>
  </conditionalFormatting>
  <conditionalFormatting sqref="FP69:FV69">
    <cfRule type="expression" dxfId="1529" priority="2049">
      <formula>FP$6=TODAY()</formula>
    </cfRule>
  </conditionalFormatting>
  <conditionalFormatting sqref="FW69:GC69">
    <cfRule type="expression" dxfId="1528" priority="2048">
      <formula>FW$6=TODAY()</formula>
    </cfRule>
  </conditionalFormatting>
  <conditionalFormatting sqref="GD69:GJ69">
    <cfRule type="expression" dxfId="1527" priority="2047">
      <formula>GD$6=TODAY()</formula>
    </cfRule>
  </conditionalFormatting>
  <conditionalFormatting sqref="GK69:GQ69">
    <cfRule type="expression" dxfId="1526" priority="2046">
      <formula>GK$6=TODAY()</formula>
    </cfRule>
  </conditionalFormatting>
  <conditionalFormatting sqref="GR69:GX69">
    <cfRule type="expression" dxfId="1525" priority="2045">
      <formula>GR$6=TODAY()</formula>
    </cfRule>
  </conditionalFormatting>
  <conditionalFormatting sqref="H75">
    <cfRule type="dataBar" priority="2016">
      <dataBar>
        <cfvo type="num" val="0"/>
        <cfvo type="num" val="1"/>
        <color theme="0" tint="-0.249977111117893"/>
      </dataBar>
      <extLst>
        <ext xmlns:x14="http://schemas.microsoft.com/office/spreadsheetml/2009/9/main" uri="{B025F937-C7B1-47D3-B67F-A62EFF666E3E}">
          <x14:id>{7E73B6CF-E697-7F4A-A538-371EA86E670F}</x14:id>
        </ext>
      </extLst>
    </cfRule>
  </conditionalFormatting>
  <conditionalFormatting sqref="K75:BN75">
    <cfRule type="expression" dxfId="1524" priority="2015">
      <formula>K$6=TODAY()</formula>
    </cfRule>
  </conditionalFormatting>
  <conditionalFormatting sqref="BO75:BU75">
    <cfRule type="expression" dxfId="1523" priority="2014">
      <formula>BO$6=TODAY()</formula>
    </cfRule>
  </conditionalFormatting>
  <conditionalFormatting sqref="BV75:CB75">
    <cfRule type="expression" dxfId="1522" priority="2013">
      <formula>BV$6=TODAY()</formula>
    </cfRule>
  </conditionalFormatting>
  <conditionalFormatting sqref="CC75:CI75">
    <cfRule type="expression" dxfId="1521" priority="2012">
      <formula>CC$6=TODAY()</formula>
    </cfRule>
  </conditionalFormatting>
  <conditionalFormatting sqref="CJ75:CP75">
    <cfRule type="expression" dxfId="1520" priority="2011">
      <formula>CJ$6=TODAY()</formula>
    </cfRule>
  </conditionalFormatting>
  <conditionalFormatting sqref="CQ75:CW75">
    <cfRule type="expression" dxfId="1519" priority="2010">
      <formula>CQ$6=TODAY()</formula>
    </cfRule>
  </conditionalFormatting>
  <conditionalFormatting sqref="CX75:DD75">
    <cfRule type="expression" dxfId="1518" priority="2009">
      <formula>CX$6=TODAY()</formula>
    </cfRule>
  </conditionalFormatting>
  <conditionalFormatting sqref="DE75:DK75">
    <cfRule type="expression" dxfId="1517" priority="2008">
      <formula>DE$6=TODAY()</formula>
    </cfRule>
  </conditionalFormatting>
  <conditionalFormatting sqref="DL75:DR75">
    <cfRule type="expression" dxfId="1516" priority="2007">
      <formula>DL$6=TODAY()</formula>
    </cfRule>
  </conditionalFormatting>
  <conditionalFormatting sqref="DS75:DY75">
    <cfRule type="expression" dxfId="1515" priority="2006">
      <formula>DS$6=TODAY()</formula>
    </cfRule>
  </conditionalFormatting>
  <conditionalFormatting sqref="DZ75:EF75">
    <cfRule type="expression" dxfId="1514" priority="2005">
      <formula>DZ$6=TODAY()</formula>
    </cfRule>
  </conditionalFormatting>
  <conditionalFormatting sqref="EG75:EM75">
    <cfRule type="expression" dxfId="1513" priority="2004">
      <formula>EG$6=TODAY()</formula>
    </cfRule>
  </conditionalFormatting>
  <conditionalFormatting sqref="EN75:ET75">
    <cfRule type="expression" dxfId="1512" priority="2003">
      <formula>EN$6=TODAY()</formula>
    </cfRule>
  </conditionalFormatting>
  <conditionalFormatting sqref="EU75:FA75">
    <cfRule type="expression" dxfId="1511" priority="2002">
      <formula>EU$6=TODAY()</formula>
    </cfRule>
  </conditionalFormatting>
  <conditionalFormatting sqref="FB75:FH75">
    <cfRule type="expression" dxfId="1510" priority="2001">
      <formula>FB$6=TODAY()</formula>
    </cfRule>
  </conditionalFormatting>
  <conditionalFormatting sqref="FI75:FO75">
    <cfRule type="expression" dxfId="1509" priority="2000">
      <formula>FI$6=TODAY()</formula>
    </cfRule>
  </conditionalFormatting>
  <conditionalFormatting sqref="FP75:FV75">
    <cfRule type="expression" dxfId="1508" priority="1999">
      <formula>FP$6=TODAY()</formula>
    </cfRule>
  </conditionalFormatting>
  <conditionalFormatting sqref="FW75:GC75">
    <cfRule type="expression" dxfId="1507" priority="1998">
      <formula>FW$6=TODAY()</formula>
    </cfRule>
  </conditionalFormatting>
  <conditionalFormatting sqref="GD75:GJ75">
    <cfRule type="expression" dxfId="1506" priority="1997">
      <formula>GD$6=TODAY()</formula>
    </cfRule>
  </conditionalFormatting>
  <conditionalFormatting sqref="GK75:GQ75">
    <cfRule type="expression" dxfId="1505" priority="1996">
      <formula>GK$6=TODAY()</formula>
    </cfRule>
  </conditionalFormatting>
  <conditionalFormatting sqref="GR75:GX75">
    <cfRule type="expression" dxfId="1504" priority="1995">
      <formula>GR$6=TODAY()</formula>
    </cfRule>
  </conditionalFormatting>
  <conditionalFormatting sqref="H77">
    <cfRule type="dataBar" priority="1991">
      <dataBar>
        <cfvo type="num" val="0"/>
        <cfvo type="num" val="1"/>
        <color theme="0" tint="-0.249977111117893"/>
      </dataBar>
      <extLst>
        <ext xmlns:x14="http://schemas.microsoft.com/office/spreadsheetml/2009/9/main" uri="{B025F937-C7B1-47D3-B67F-A62EFF666E3E}">
          <x14:id>{A4C92792-181D-9E42-BE52-61FCD95A8FF2}</x14:id>
        </ext>
      </extLst>
    </cfRule>
  </conditionalFormatting>
  <conditionalFormatting sqref="K77:BN77">
    <cfRule type="expression" dxfId="1503" priority="1990">
      <formula>K$6=TODAY()</formula>
    </cfRule>
  </conditionalFormatting>
  <conditionalFormatting sqref="BO77:BU77">
    <cfRule type="expression" dxfId="1502" priority="1989">
      <formula>BO$6=TODAY()</formula>
    </cfRule>
  </conditionalFormatting>
  <conditionalFormatting sqref="BV77:CB77">
    <cfRule type="expression" dxfId="1501" priority="1988">
      <formula>BV$6=TODAY()</formula>
    </cfRule>
  </conditionalFormatting>
  <conditionalFormatting sqref="CC77:CI77">
    <cfRule type="expression" dxfId="1500" priority="1987">
      <formula>CC$6=TODAY()</formula>
    </cfRule>
  </conditionalFormatting>
  <conditionalFormatting sqref="CJ77:CP77">
    <cfRule type="expression" dxfId="1499" priority="1986">
      <formula>CJ$6=TODAY()</formula>
    </cfRule>
  </conditionalFormatting>
  <conditionalFormatting sqref="CQ77:CW77">
    <cfRule type="expression" dxfId="1498" priority="1985">
      <formula>CQ$6=TODAY()</formula>
    </cfRule>
  </conditionalFormatting>
  <conditionalFormatting sqref="CX77:DD77">
    <cfRule type="expression" dxfId="1497" priority="1984">
      <formula>CX$6=TODAY()</formula>
    </cfRule>
  </conditionalFormatting>
  <conditionalFormatting sqref="DE77:DK77">
    <cfRule type="expression" dxfId="1496" priority="1983">
      <formula>DE$6=TODAY()</formula>
    </cfRule>
  </conditionalFormatting>
  <conditionalFormatting sqref="DL77:DR77">
    <cfRule type="expression" dxfId="1495" priority="1982">
      <formula>DL$6=TODAY()</formula>
    </cfRule>
  </conditionalFormatting>
  <conditionalFormatting sqref="DS77:DY77">
    <cfRule type="expression" dxfId="1494" priority="1981">
      <formula>DS$6=TODAY()</formula>
    </cfRule>
  </conditionalFormatting>
  <conditionalFormatting sqref="DZ77:EF77">
    <cfRule type="expression" dxfId="1493" priority="1980">
      <formula>DZ$6=TODAY()</formula>
    </cfRule>
  </conditionalFormatting>
  <conditionalFormatting sqref="EG77:EM77">
    <cfRule type="expression" dxfId="1492" priority="1979">
      <formula>EG$6=TODAY()</formula>
    </cfRule>
  </conditionalFormatting>
  <conditionalFormatting sqref="EN77:ET77">
    <cfRule type="expression" dxfId="1491" priority="1978">
      <formula>EN$6=TODAY()</formula>
    </cfRule>
  </conditionalFormatting>
  <conditionalFormatting sqref="EU77:FA77">
    <cfRule type="expression" dxfId="1490" priority="1977">
      <formula>EU$6=TODAY()</formula>
    </cfRule>
  </conditionalFormatting>
  <conditionalFormatting sqref="FB77:FH77">
    <cfRule type="expression" dxfId="1489" priority="1976">
      <formula>FB$6=TODAY()</formula>
    </cfRule>
  </conditionalFormatting>
  <conditionalFormatting sqref="FI77:FO77">
    <cfRule type="expression" dxfId="1488" priority="1975">
      <formula>FI$6=TODAY()</formula>
    </cfRule>
  </conditionalFormatting>
  <conditionalFormatting sqref="FP77:FV77">
    <cfRule type="expression" dxfId="1487" priority="1974">
      <formula>FP$6=TODAY()</formula>
    </cfRule>
  </conditionalFormatting>
  <conditionalFormatting sqref="FW77:GC77">
    <cfRule type="expression" dxfId="1486" priority="1973">
      <formula>FW$6=TODAY()</formula>
    </cfRule>
  </conditionalFormatting>
  <conditionalFormatting sqref="GD77:GJ77">
    <cfRule type="expression" dxfId="1485" priority="1972">
      <formula>GD$6=TODAY()</formula>
    </cfRule>
  </conditionalFormatting>
  <conditionalFormatting sqref="GK77:GQ77">
    <cfRule type="expression" dxfId="1484" priority="1971">
      <formula>GK$6=TODAY()</formula>
    </cfRule>
  </conditionalFormatting>
  <conditionalFormatting sqref="GR77:GX77">
    <cfRule type="expression" dxfId="1483" priority="1970">
      <formula>GR$6=TODAY()</formula>
    </cfRule>
  </conditionalFormatting>
  <conditionalFormatting sqref="H85">
    <cfRule type="dataBar" priority="1966">
      <dataBar>
        <cfvo type="num" val="0"/>
        <cfvo type="num" val="1"/>
        <color theme="0" tint="-0.249977111117893"/>
      </dataBar>
      <extLst>
        <ext xmlns:x14="http://schemas.microsoft.com/office/spreadsheetml/2009/9/main" uri="{B025F937-C7B1-47D3-B67F-A62EFF666E3E}">
          <x14:id>{E3DBFF93-A387-1149-B89C-7A7AE43728A4}</x14:id>
        </ext>
      </extLst>
    </cfRule>
  </conditionalFormatting>
  <conditionalFormatting sqref="K85:BN85">
    <cfRule type="expression" dxfId="1482" priority="1965">
      <formula>K$6=TODAY()</formula>
    </cfRule>
  </conditionalFormatting>
  <conditionalFormatting sqref="BO85:BU85">
    <cfRule type="expression" dxfId="1481" priority="1964">
      <formula>BO$6=TODAY()</formula>
    </cfRule>
  </conditionalFormatting>
  <conditionalFormatting sqref="BV85:CB85">
    <cfRule type="expression" dxfId="1480" priority="1963">
      <formula>BV$6=TODAY()</formula>
    </cfRule>
  </conditionalFormatting>
  <conditionalFormatting sqref="CC85:CI85">
    <cfRule type="expression" dxfId="1479" priority="1962">
      <formula>CC$6=TODAY()</formula>
    </cfRule>
  </conditionalFormatting>
  <conditionalFormatting sqref="CJ85:CP85">
    <cfRule type="expression" dxfId="1478" priority="1961">
      <formula>CJ$6=TODAY()</formula>
    </cfRule>
  </conditionalFormatting>
  <conditionalFormatting sqref="CQ85:CW85">
    <cfRule type="expression" dxfId="1477" priority="1960">
      <formula>CQ$6=TODAY()</formula>
    </cfRule>
  </conditionalFormatting>
  <conditionalFormatting sqref="CX85:DD85">
    <cfRule type="expression" dxfId="1476" priority="1959">
      <formula>CX$6=TODAY()</formula>
    </cfRule>
  </conditionalFormatting>
  <conditionalFormatting sqref="DE85:DK85">
    <cfRule type="expression" dxfId="1475" priority="1958">
      <formula>DE$6=TODAY()</formula>
    </cfRule>
  </conditionalFormatting>
  <conditionalFormatting sqref="DL85:DR85">
    <cfRule type="expression" dxfId="1474" priority="1957">
      <formula>DL$6=TODAY()</formula>
    </cfRule>
  </conditionalFormatting>
  <conditionalFormatting sqref="DS85:DY85">
    <cfRule type="expression" dxfId="1473" priority="1956">
      <formula>DS$6=TODAY()</formula>
    </cfRule>
  </conditionalFormatting>
  <conditionalFormatting sqref="DZ85:EF85">
    <cfRule type="expression" dxfId="1472" priority="1955">
      <formula>DZ$6=TODAY()</formula>
    </cfRule>
  </conditionalFormatting>
  <conditionalFormatting sqref="EG85:EM85">
    <cfRule type="expression" dxfId="1471" priority="1954">
      <formula>EG$6=TODAY()</formula>
    </cfRule>
  </conditionalFormatting>
  <conditionalFormatting sqref="EN85:ET85">
    <cfRule type="expression" dxfId="1470" priority="1953">
      <formula>EN$6=TODAY()</formula>
    </cfRule>
  </conditionalFormatting>
  <conditionalFormatting sqref="EU85:FA85">
    <cfRule type="expression" dxfId="1469" priority="1952">
      <formula>EU$6=TODAY()</formula>
    </cfRule>
  </conditionalFormatting>
  <conditionalFormatting sqref="FB85:FH85">
    <cfRule type="expression" dxfId="1468" priority="1951">
      <formula>FB$6=TODAY()</formula>
    </cfRule>
  </conditionalFormatting>
  <conditionalFormatting sqref="FI85:FO85">
    <cfRule type="expression" dxfId="1467" priority="1950">
      <formula>FI$6=TODAY()</formula>
    </cfRule>
  </conditionalFormatting>
  <conditionalFormatting sqref="FP85:FV85">
    <cfRule type="expression" dxfId="1466" priority="1949">
      <formula>FP$6=TODAY()</formula>
    </cfRule>
  </conditionalFormatting>
  <conditionalFormatting sqref="FW85:GC85">
    <cfRule type="expression" dxfId="1465" priority="1948">
      <formula>FW$6=TODAY()</formula>
    </cfRule>
  </conditionalFormatting>
  <conditionalFormatting sqref="GD85:GJ85">
    <cfRule type="expression" dxfId="1464" priority="1947">
      <formula>GD$6=TODAY()</formula>
    </cfRule>
  </conditionalFormatting>
  <conditionalFormatting sqref="GK85:GQ85">
    <cfRule type="expression" dxfId="1463" priority="1946">
      <formula>GK$6=TODAY()</formula>
    </cfRule>
  </conditionalFormatting>
  <conditionalFormatting sqref="GR85:GX85">
    <cfRule type="expression" dxfId="1462" priority="1945">
      <formula>GR$6=TODAY()</formula>
    </cfRule>
  </conditionalFormatting>
  <conditionalFormatting sqref="H87">
    <cfRule type="dataBar" priority="1941">
      <dataBar>
        <cfvo type="num" val="0"/>
        <cfvo type="num" val="1"/>
        <color theme="0" tint="-0.249977111117893"/>
      </dataBar>
      <extLst>
        <ext xmlns:x14="http://schemas.microsoft.com/office/spreadsheetml/2009/9/main" uri="{B025F937-C7B1-47D3-B67F-A62EFF666E3E}">
          <x14:id>{26BC64E7-1F28-744D-913F-0E9C9A8A7FFD}</x14:id>
        </ext>
      </extLst>
    </cfRule>
  </conditionalFormatting>
  <conditionalFormatting sqref="K87:BN87">
    <cfRule type="expression" dxfId="1461" priority="1940">
      <formula>K$6=TODAY()</formula>
    </cfRule>
  </conditionalFormatting>
  <conditionalFormatting sqref="BO87:BU87">
    <cfRule type="expression" dxfId="1460" priority="1939">
      <formula>BO$6=TODAY()</formula>
    </cfRule>
  </conditionalFormatting>
  <conditionalFormatting sqref="BV87:CB87">
    <cfRule type="expression" dxfId="1459" priority="1938">
      <formula>BV$6=TODAY()</formula>
    </cfRule>
  </conditionalFormatting>
  <conditionalFormatting sqref="CC87:CI87">
    <cfRule type="expression" dxfId="1458" priority="1937">
      <formula>CC$6=TODAY()</formula>
    </cfRule>
  </conditionalFormatting>
  <conditionalFormatting sqref="CJ87:CP87">
    <cfRule type="expression" dxfId="1457" priority="1936">
      <formula>CJ$6=TODAY()</formula>
    </cfRule>
  </conditionalFormatting>
  <conditionalFormatting sqref="CQ87:CW87">
    <cfRule type="expression" dxfId="1456" priority="1935">
      <formula>CQ$6=TODAY()</formula>
    </cfRule>
  </conditionalFormatting>
  <conditionalFormatting sqref="CX87:DD87">
    <cfRule type="expression" dxfId="1455" priority="1934">
      <formula>CX$6=TODAY()</formula>
    </cfRule>
  </conditionalFormatting>
  <conditionalFormatting sqref="DE87:DK87">
    <cfRule type="expression" dxfId="1454" priority="1933">
      <formula>DE$6=TODAY()</formula>
    </cfRule>
  </conditionalFormatting>
  <conditionalFormatting sqref="DL87:DR87">
    <cfRule type="expression" dxfId="1453" priority="1932">
      <formula>DL$6=TODAY()</formula>
    </cfRule>
  </conditionalFormatting>
  <conditionalFormatting sqref="DS87:DY87">
    <cfRule type="expression" dxfId="1452" priority="1931">
      <formula>DS$6=TODAY()</formula>
    </cfRule>
  </conditionalFormatting>
  <conditionalFormatting sqref="DZ87:EF87">
    <cfRule type="expression" dxfId="1451" priority="1930">
      <formula>DZ$6=TODAY()</formula>
    </cfRule>
  </conditionalFormatting>
  <conditionalFormatting sqref="EG87:EM87">
    <cfRule type="expression" dxfId="1450" priority="1929">
      <formula>EG$6=TODAY()</formula>
    </cfRule>
  </conditionalFormatting>
  <conditionalFormatting sqref="EN87:ET87">
    <cfRule type="expression" dxfId="1449" priority="1928">
      <formula>EN$6=TODAY()</formula>
    </cfRule>
  </conditionalFormatting>
  <conditionalFormatting sqref="EU87:FA87">
    <cfRule type="expression" dxfId="1448" priority="1927">
      <formula>EU$6=TODAY()</formula>
    </cfRule>
  </conditionalFormatting>
  <conditionalFormatting sqref="FB87:FH87">
    <cfRule type="expression" dxfId="1447" priority="1926">
      <formula>FB$6=TODAY()</formula>
    </cfRule>
  </conditionalFormatting>
  <conditionalFormatting sqref="FI87:FO87">
    <cfRule type="expression" dxfId="1446" priority="1925">
      <formula>FI$6=TODAY()</formula>
    </cfRule>
  </conditionalFormatting>
  <conditionalFormatting sqref="FP87:FV87">
    <cfRule type="expression" dxfId="1445" priority="1924">
      <formula>FP$6=TODAY()</formula>
    </cfRule>
  </conditionalFormatting>
  <conditionalFormatting sqref="FW87:GC87">
    <cfRule type="expression" dxfId="1444" priority="1923">
      <formula>FW$6=TODAY()</formula>
    </cfRule>
  </conditionalFormatting>
  <conditionalFormatting sqref="GD87:GJ87">
    <cfRule type="expression" dxfId="1443" priority="1922">
      <formula>GD$6=TODAY()</formula>
    </cfRule>
  </conditionalFormatting>
  <conditionalFormatting sqref="GK87:GQ87">
    <cfRule type="expression" dxfId="1442" priority="1921">
      <formula>GK$6=TODAY()</formula>
    </cfRule>
  </conditionalFormatting>
  <conditionalFormatting sqref="GR87:GX87">
    <cfRule type="expression" dxfId="1441" priority="1920">
      <formula>GR$6=TODAY()</formula>
    </cfRule>
  </conditionalFormatting>
  <conditionalFormatting sqref="H89">
    <cfRule type="dataBar" priority="1916">
      <dataBar>
        <cfvo type="num" val="0"/>
        <cfvo type="num" val="1"/>
        <color theme="0" tint="-0.249977111117893"/>
      </dataBar>
      <extLst>
        <ext xmlns:x14="http://schemas.microsoft.com/office/spreadsheetml/2009/9/main" uri="{B025F937-C7B1-47D3-B67F-A62EFF666E3E}">
          <x14:id>{23845F7E-1212-2B49-87E8-40DC6EFAE516}</x14:id>
        </ext>
      </extLst>
    </cfRule>
  </conditionalFormatting>
  <conditionalFormatting sqref="K89:BN89">
    <cfRule type="expression" dxfId="1440" priority="1915">
      <formula>K$6=TODAY()</formula>
    </cfRule>
  </conditionalFormatting>
  <conditionalFormatting sqref="BO89:BU89">
    <cfRule type="expression" dxfId="1439" priority="1914">
      <formula>BO$6=TODAY()</formula>
    </cfRule>
  </conditionalFormatting>
  <conditionalFormatting sqref="BV89:CB89">
    <cfRule type="expression" dxfId="1438" priority="1913">
      <formula>BV$6=TODAY()</formula>
    </cfRule>
  </conditionalFormatting>
  <conditionalFormatting sqref="CC89:CI89">
    <cfRule type="expression" dxfId="1437" priority="1912">
      <formula>CC$6=TODAY()</formula>
    </cfRule>
  </conditionalFormatting>
  <conditionalFormatting sqref="CJ89:CP89">
    <cfRule type="expression" dxfId="1436" priority="1911">
      <formula>CJ$6=TODAY()</formula>
    </cfRule>
  </conditionalFormatting>
  <conditionalFormatting sqref="CQ89:CW89">
    <cfRule type="expression" dxfId="1435" priority="1910">
      <formula>CQ$6=TODAY()</formula>
    </cfRule>
  </conditionalFormatting>
  <conditionalFormatting sqref="CX89:DD89">
    <cfRule type="expression" dxfId="1434" priority="1909">
      <formula>CX$6=TODAY()</formula>
    </cfRule>
  </conditionalFormatting>
  <conditionalFormatting sqref="DE89:DK89">
    <cfRule type="expression" dxfId="1433" priority="1908">
      <formula>DE$6=TODAY()</formula>
    </cfRule>
  </conditionalFormatting>
  <conditionalFormatting sqref="DL89:DR89">
    <cfRule type="expression" dxfId="1432" priority="1907">
      <formula>DL$6=TODAY()</formula>
    </cfRule>
  </conditionalFormatting>
  <conditionalFormatting sqref="DS89:DY89">
    <cfRule type="expression" dxfId="1431" priority="1906">
      <formula>DS$6=TODAY()</formula>
    </cfRule>
  </conditionalFormatting>
  <conditionalFormatting sqref="DZ89:EF89">
    <cfRule type="expression" dxfId="1430" priority="1905">
      <formula>DZ$6=TODAY()</formula>
    </cfRule>
  </conditionalFormatting>
  <conditionalFormatting sqref="EG89:EM89">
    <cfRule type="expression" dxfId="1429" priority="1904">
      <formula>EG$6=TODAY()</formula>
    </cfRule>
  </conditionalFormatting>
  <conditionalFormatting sqref="EN89:ET89">
    <cfRule type="expression" dxfId="1428" priority="1903">
      <formula>EN$6=TODAY()</formula>
    </cfRule>
  </conditionalFormatting>
  <conditionalFormatting sqref="EU89:FA89">
    <cfRule type="expression" dxfId="1427" priority="1902">
      <formula>EU$6=TODAY()</formula>
    </cfRule>
  </conditionalFormatting>
  <conditionalFormatting sqref="FB89:FH89">
    <cfRule type="expression" dxfId="1426" priority="1901">
      <formula>FB$6=TODAY()</formula>
    </cfRule>
  </conditionalFormatting>
  <conditionalFormatting sqref="FI89:FO89">
    <cfRule type="expression" dxfId="1425" priority="1900">
      <formula>FI$6=TODAY()</formula>
    </cfRule>
  </conditionalFormatting>
  <conditionalFormatting sqref="FP89:FV89">
    <cfRule type="expression" dxfId="1424" priority="1899">
      <formula>FP$6=TODAY()</formula>
    </cfRule>
  </conditionalFormatting>
  <conditionalFormatting sqref="FW89:GC89">
    <cfRule type="expression" dxfId="1423" priority="1898">
      <formula>FW$6=TODAY()</formula>
    </cfRule>
  </conditionalFormatting>
  <conditionalFormatting sqref="GD89:GJ89">
    <cfRule type="expression" dxfId="1422" priority="1897">
      <formula>GD$6=TODAY()</formula>
    </cfRule>
  </conditionalFormatting>
  <conditionalFormatting sqref="GK89:GQ89">
    <cfRule type="expression" dxfId="1421" priority="1896">
      <formula>GK$6=TODAY()</formula>
    </cfRule>
  </conditionalFormatting>
  <conditionalFormatting sqref="GR89:GX89">
    <cfRule type="expression" dxfId="1420" priority="1895">
      <formula>GR$6=TODAY()</formula>
    </cfRule>
  </conditionalFormatting>
  <conditionalFormatting sqref="H93">
    <cfRule type="dataBar" priority="1866">
      <dataBar>
        <cfvo type="num" val="0"/>
        <cfvo type="num" val="1"/>
        <color theme="0" tint="-0.249977111117893"/>
      </dataBar>
      <extLst>
        <ext xmlns:x14="http://schemas.microsoft.com/office/spreadsheetml/2009/9/main" uri="{B025F937-C7B1-47D3-B67F-A62EFF666E3E}">
          <x14:id>{92FF4824-DEEF-2F4D-B8B6-70B690CF839B}</x14:id>
        </ext>
      </extLst>
    </cfRule>
  </conditionalFormatting>
  <conditionalFormatting sqref="K93:BN93">
    <cfRule type="expression" dxfId="1419" priority="1865">
      <formula>K$6=TODAY()</formula>
    </cfRule>
  </conditionalFormatting>
  <conditionalFormatting sqref="BO93:BU93">
    <cfRule type="expression" dxfId="1418" priority="1864">
      <formula>BO$6=TODAY()</formula>
    </cfRule>
  </conditionalFormatting>
  <conditionalFormatting sqref="BV93:CB93">
    <cfRule type="expression" dxfId="1417" priority="1863">
      <formula>BV$6=TODAY()</formula>
    </cfRule>
  </conditionalFormatting>
  <conditionalFormatting sqref="CC93:CI93">
    <cfRule type="expression" dxfId="1416" priority="1862">
      <formula>CC$6=TODAY()</formula>
    </cfRule>
  </conditionalFormatting>
  <conditionalFormatting sqref="CJ93:CP93">
    <cfRule type="expression" dxfId="1415" priority="1861">
      <formula>CJ$6=TODAY()</formula>
    </cfRule>
  </conditionalFormatting>
  <conditionalFormatting sqref="CQ93:CW93">
    <cfRule type="expression" dxfId="1414" priority="1860">
      <formula>CQ$6=TODAY()</formula>
    </cfRule>
  </conditionalFormatting>
  <conditionalFormatting sqref="CX93:DD93">
    <cfRule type="expression" dxfId="1413" priority="1859">
      <formula>CX$6=TODAY()</formula>
    </cfRule>
  </conditionalFormatting>
  <conditionalFormatting sqref="DE93:DK93">
    <cfRule type="expression" dxfId="1412" priority="1858">
      <formula>DE$6=TODAY()</formula>
    </cfRule>
  </conditionalFormatting>
  <conditionalFormatting sqref="DL93:DR93">
    <cfRule type="expression" dxfId="1411" priority="1857">
      <formula>DL$6=TODAY()</formula>
    </cfRule>
  </conditionalFormatting>
  <conditionalFormatting sqref="DS93:DY93">
    <cfRule type="expression" dxfId="1410" priority="1856">
      <formula>DS$6=TODAY()</formula>
    </cfRule>
  </conditionalFormatting>
  <conditionalFormatting sqref="DZ93:EF93">
    <cfRule type="expression" dxfId="1409" priority="1855">
      <formula>DZ$6=TODAY()</formula>
    </cfRule>
  </conditionalFormatting>
  <conditionalFormatting sqref="EG93:EM93">
    <cfRule type="expression" dxfId="1408" priority="1854">
      <formula>EG$6=TODAY()</formula>
    </cfRule>
  </conditionalFormatting>
  <conditionalFormatting sqref="EN93:ET93">
    <cfRule type="expression" dxfId="1407" priority="1853">
      <formula>EN$6=TODAY()</formula>
    </cfRule>
  </conditionalFormatting>
  <conditionalFormatting sqref="EU93:FA93">
    <cfRule type="expression" dxfId="1406" priority="1852">
      <formula>EU$6=TODAY()</formula>
    </cfRule>
  </conditionalFormatting>
  <conditionalFormatting sqref="FB93:FH93">
    <cfRule type="expression" dxfId="1405" priority="1851">
      <formula>FB$6=TODAY()</formula>
    </cfRule>
  </conditionalFormatting>
  <conditionalFormatting sqref="FI93:FO93">
    <cfRule type="expression" dxfId="1404" priority="1850">
      <formula>FI$6=TODAY()</formula>
    </cfRule>
  </conditionalFormatting>
  <conditionalFormatting sqref="FP93:FV93">
    <cfRule type="expression" dxfId="1403" priority="1849">
      <formula>FP$6=TODAY()</formula>
    </cfRule>
  </conditionalFormatting>
  <conditionalFormatting sqref="FW93:GC93">
    <cfRule type="expression" dxfId="1402" priority="1848">
      <formula>FW$6=TODAY()</formula>
    </cfRule>
  </conditionalFormatting>
  <conditionalFormatting sqref="GD93:GJ93">
    <cfRule type="expression" dxfId="1401" priority="1847">
      <formula>GD$6=TODAY()</formula>
    </cfRule>
  </conditionalFormatting>
  <conditionalFormatting sqref="GK93:GQ93">
    <cfRule type="expression" dxfId="1400" priority="1846">
      <formula>GK$6=TODAY()</formula>
    </cfRule>
  </conditionalFormatting>
  <conditionalFormatting sqref="GR93:GX93">
    <cfRule type="expression" dxfId="1399" priority="1845">
      <formula>GR$6=TODAY()</formula>
    </cfRule>
  </conditionalFormatting>
  <conditionalFormatting sqref="H95">
    <cfRule type="dataBar" priority="1841">
      <dataBar>
        <cfvo type="num" val="0"/>
        <cfvo type="num" val="1"/>
        <color theme="0" tint="-0.249977111117893"/>
      </dataBar>
      <extLst>
        <ext xmlns:x14="http://schemas.microsoft.com/office/spreadsheetml/2009/9/main" uri="{B025F937-C7B1-47D3-B67F-A62EFF666E3E}">
          <x14:id>{0D44A6E6-2F5F-2D4A-B354-BB885FA72E46}</x14:id>
        </ext>
      </extLst>
    </cfRule>
  </conditionalFormatting>
  <conditionalFormatting sqref="K95:BN95">
    <cfRule type="expression" dxfId="1398" priority="1840">
      <formula>K$6=TODAY()</formula>
    </cfRule>
  </conditionalFormatting>
  <conditionalFormatting sqref="BO95:BU95">
    <cfRule type="expression" dxfId="1397" priority="1839">
      <formula>BO$6=TODAY()</formula>
    </cfRule>
  </conditionalFormatting>
  <conditionalFormatting sqref="BV95:CB95">
    <cfRule type="expression" dxfId="1396" priority="1838">
      <formula>BV$6=TODAY()</formula>
    </cfRule>
  </conditionalFormatting>
  <conditionalFormatting sqref="CC95:CI95">
    <cfRule type="expression" dxfId="1395" priority="1837">
      <formula>CC$6=TODAY()</formula>
    </cfRule>
  </conditionalFormatting>
  <conditionalFormatting sqref="CJ95:CP95">
    <cfRule type="expression" dxfId="1394" priority="1836">
      <formula>CJ$6=TODAY()</formula>
    </cfRule>
  </conditionalFormatting>
  <conditionalFormatting sqref="CQ95:CW95">
    <cfRule type="expression" dxfId="1393" priority="1835">
      <formula>CQ$6=TODAY()</formula>
    </cfRule>
  </conditionalFormatting>
  <conditionalFormatting sqref="CX95:DD95">
    <cfRule type="expression" dxfId="1392" priority="1834">
      <formula>CX$6=TODAY()</formula>
    </cfRule>
  </conditionalFormatting>
  <conditionalFormatting sqref="DE95:DK95">
    <cfRule type="expression" dxfId="1391" priority="1833">
      <formula>DE$6=TODAY()</formula>
    </cfRule>
  </conditionalFormatting>
  <conditionalFormatting sqref="DL95:DR95">
    <cfRule type="expression" dxfId="1390" priority="1832">
      <formula>DL$6=TODAY()</formula>
    </cfRule>
  </conditionalFormatting>
  <conditionalFormatting sqref="DS95:DY95">
    <cfRule type="expression" dxfId="1389" priority="1831">
      <formula>DS$6=TODAY()</formula>
    </cfRule>
  </conditionalFormatting>
  <conditionalFormatting sqref="DZ95:EF95">
    <cfRule type="expression" dxfId="1388" priority="1830">
      <formula>DZ$6=TODAY()</formula>
    </cfRule>
  </conditionalFormatting>
  <conditionalFormatting sqref="EG95:EM95">
    <cfRule type="expression" dxfId="1387" priority="1829">
      <formula>EG$6=TODAY()</formula>
    </cfRule>
  </conditionalFormatting>
  <conditionalFormatting sqref="EN95:ET95">
    <cfRule type="expression" dxfId="1386" priority="1828">
      <formula>EN$6=TODAY()</formula>
    </cfRule>
  </conditionalFormatting>
  <conditionalFormatting sqref="EU95:FA95">
    <cfRule type="expression" dxfId="1385" priority="1827">
      <formula>EU$6=TODAY()</formula>
    </cfRule>
  </conditionalFormatting>
  <conditionalFormatting sqref="FB95:FH95">
    <cfRule type="expression" dxfId="1384" priority="1826">
      <formula>FB$6=TODAY()</formula>
    </cfRule>
  </conditionalFormatting>
  <conditionalFormatting sqref="FI95:FO95">
    <cfRule type="expression" dxfId="1383" priority="1825">
      <formula>FI$6=TODAY()</formula>
    </cfRule>
  </conditionalFormatting>
  <conditionalFormatting sqref="FP95:FV95">
    <cfRule type="expression" dxfId="1382" priority="1824">
      <formula>FP$6=TODAY()</formula>
    </cfRule>
  </conditionalFormatting>
  <conditionalFormatting sqref="FW95:GC95">
    <cfRule type="expression" dxfId="1381" priority="1823">
      <formula>FW$6=TODAY()</formula>
    </cfRule>
  </conditionalFormatting>
  <conditionalFormatting sqref="GD95:GJ95">
    <cfRule type="expression" dxfId="1380" priority="1822">
      <formula>GD$6=TODAY()</formula>
    </cfRule>
  </conditionalFormatting>
  <conditionalFormatting sqref="GK95:GQ95">
    <cfRule type="expression" dxfId="1379" priority="1821">
      <formula>GK$6=TODAY()</formula>
    </cfRule>
  </conditionalFormatting>
  <conditionalFormatting sqref="GR95:GX95">
    <cfRule type="expression" dxfId="1378" priority="1820">
      <formula>GR$6=TODAY()</formula>
    </cfRule>
  </conditionalFormatting>
  <conditionalFormatting sqref="H96">
    <cfRule type="dataBar" priority="1816">
      <dataBar>
        <cfvo type="num" val="0"/>
        <cfvo type="num" val="1"/>
        <color theme="0" tint="-0.249977111117893"/>
      </dataBar>
      <extLst>
        <ext xmlns:x14="http://schemas.microsoft.com/office/spreadsheetml/2009/9/main" uri="{B025F937-C7B1-47D3-B67F-A62EFF666E3E}">
          <x14:id>{0DF86112-D5ED-C04D-96E4-03EA94443089}</x14:id>
        </ext>
      </extLst>
    </cfRule>
  </conditionalFormatting>
  <conditionalFormatting sqref="K96:BN96">
    <cfRule type="expression" dxfId="1377" priority="1815">
      <formula>K$6=TODAY()</formula>
    </cfRule>
  </conditionalFormatting>
  <conditionalFormatting sqref="BO96:BU96">
    <cfRule type="expression" dxfId="1376" priority="1814">
      <formula>BO$6=TODAY()</formula>
    </cfRule>
  </conditionalFormatting>
  <conditionalFormatting sqref="BV96:CB96">
    <cfRule type="expression" dxfId="1375" priority="1813">
      <formula>BV$6=TODAY()</formula>
    </cfRule>
  </conditionalFormatting>
  <conditionalFormatting sqref="CC96:CI96">
    <cfRule type="expression" dxfId="1374" priority="1812">
      <formula>CC$6=TODAY()</formula>
    </cfRule>
  </conditionalFormatting>
  <conditionalFormatting sqref="CJ96:CP96">
    <cfRule type="expression" dxfId="1373" priority="1811">
      <formula>CJ$6=TODAY()</formula>
    </cfRule>
  </conditionalFormatting>
  <conditionalFormatting sqref="CQ96:CW96">
    <cfRule type="expression" dxfId="1372" priority="1810">
      <formula>CQ$6=TODAY()</formula>
    </cfRule>
  </conditionalFormatting>
  <conditionalFormatting sqref="CX96:DD96">
    <cfRule type="expression" dxfId="1371" priority="1809">
      <formula>CX$6=TODAY()</formula>
    </cfRule>
  </conditionalFormatting>
  <conditionalFormatting sqref="DE96:DK96">
    <cfRule type="expression" dxfId="1370" priority="1808">
      <formula>DE$6=TODAY()</formula>
    </cfRule>
  </conditionalFormatting>
  <conditionalFormatting sqref="DL96:DR96">
    <cfRule type="expression" dxfId="1369" priority="1807">
      <formula>DL$6=TODAY()</formula>
    </cfRule>
  </conditionalFormatting>
  <conditionalFormatting sqref="DS96:DY96">
    <cfRule type="expression" dxfId="1368" priority="1806">
      <formula>DS$6=TODAY()</formula>
    </cfRule>
  </conditionalFormatting>
  <conditionalFormatting sqref="DZ96:EF96">
    <cfRule type="expression" dxfId="1367" priority="1805">
      <formula>DZ$6=TODAY()</formula>
    </cfRule>
  </conditionalFormatting>
  <conditionalFormatting sqref="EG96:EM96">
    <cfRule type="expression" dxfId="1366" priority="1804">
      <formula>EG$6=TODAY()</formula>
    </cfRule>
  </conditionalFormatting>
  <conditionalFormatting sqref="EN96:ET96">
    <cfRule type="expression" dxfId="1365" priority="1803">
      <formula>EN$6=TODAY()</formula>
    </cfRule>
  </conditionalFormatting>
  <conditionalFormatting sqref="EU96:FA96">
    <cfRule type="expression" dxfId="1364" priority="1802">
      <formula>EU$6=TODAY()</formula>
    </cfRule>
  </conditionalFormatting>
  <conditionalFormatting sqref="FB96:FH96">
    <cfRule type="expression" dxfId="1363" priority="1801">
      <formula>FB$6=TODAY()</formula>
    </cfRule>
  </conditionalFormatting>
  <conditionalFormatting sqref="FI96:FO96">
    <cfRule type="expression" dxfId="1362" priority="1800">
      <formula>FI$6=TODAY()</formula>
    </cfRule>
  </conditionalFormatting>
  <conditionalFormatting sqref="FP96:FV96">
    <cfRule type="expression" dxfId="1361" priority="1799">
      <formula>FP$6=TODAY()</formula>
    </cfRule>
  </conditionalFormatting>
  <conditionalFormatting sqref="FW96:GC96">
    <cfRule type="expression" dxfId="1360" priority="1798">
      <formula>FW$6=TODAY()</formula>
    </cfRule>
  </conditionalFormatting>
  <conditionalFormatting sqref="GD96:GJ96">
    <cfRule type="expression" dxfId="1359" priority="1797">
      <formula>GD$6=TODAY()</formula>
    </cfRule>
  </conditionalFormatting>
  <conditionalFormatting sqref="GK96:GQ96">
    <cfRule type="expression" dxfId="1358" priority="1796">
      <formula>GK$6=TODAY()</formula>
    </cfRule>
  </conditionalFormatting>
  <conditionalFormatting sqref="GR96:GX96">
    <cfRule type="expression" dxfId="1357" priority="1795">
      <formula>GR$6=TODAY()</formula>
    </cfRule>
  </conditionalFormatting>
  <conditionalFormatting sqref="H98">
    <cfRule type="dataBar" priority="1791">
      <dataBar>
        <cfvo type="num" val="0"/>
        <cfvo type="num" val="1"/>
        <color theme="0" tint="-0.249977111117893"/>
      </dataBar>
      <extLst>
        <ext xmlns:x14="http://schemas.microsoft.com/office/spreadsheetml/2009/9/main" uri="{B025F937-C7B1-47D3-B67F-A62EFF666E3E}">
          <x14:id>{04E834AA-1B41-2341-81D9-2651BE293A7E}</x14:id>
        </ext>
      </extLst>
    </cfRule>
  </conditionalFormatting>
  <conditionalFormatting sqref="K98:BN98">
    <cfRule type="expression" dxfId="1356" priority="1790">
      <formula>K$6=TODAY()</formula>
    </cfRule>
  </conditionalFormatting>
  <conditionalFormatting sqref="BO98:BU98">
    <cfRule type="expression" dxfId="1355" priority="1789">
      <formula>BO$6=TODAY()</formula>
    </cfRule>
  </conditionalFormatting>
  <conditionalFormatting sqref="BV98:CB98">
    <cfRule type="expression" dxfId="1354" priority="1788">
      <formula>BV$6=TODAY()</formula>
    </cfRule>
  </conditionalFormatting>
  <conditionalFormatting sqref="CC98:CI98">
    <cfRule type="expression" dxfId="1353" priority="1787">
      <formula>CC$6=TODAY()</formula>
    </cfRule>
  </conditionalFormatting>
  <conditionalFormatting sqref="CJ98:CP98">
    <cfRule type="expression" dxfId="1352" priority="1786">
      <formula>CJ$6=TODAY()</formula>
    </cfRule>
  </conditionalFormatting>
  <conditionalFormatting sqref="CQ98:CW98">
    <cfRule type="expression" dxfId="1351" priority="1785">
      <formula>CQ$6=TODAY()</formula>
    </cfRule>
  </conditionalFormatting>
  <conditionalFormatting sqref="CX98:DD98">
    <cfRule type="expression" dxfId="1350" priority="1784">
      <formula>CX$6=TODAY()</formula>
    </cfRule>
  </conditionalFormatting>
  <conditionalFormatting sqref="DE98:DK98">
    <cfRule type="expression" dxfId="1349" priority="1783">
      <formula>DE$6=TODAY()</formula>
    </cfRule>
  </conditionalFormatting>
  <conditionalFormatting sqref="DL98:DR98">
    <cfRule type="expression" dxfId="1348" priority="1782">
      <formula>DL$6=TODAY()</formula>
    </cfRule>
  </conditionalFormatting>
  <conditionalFormatting sqref="DS98:DY98">
    <cfRule type="expression" dxfId="1347" priority="1781">
      <formula>DS$6=TODAY()</formula>
    </cfRule>
  </conditionalFormatting>
  <conditionalFormatting sqref="DZ98:EF98">
    <cfRule type="expression" dxfId="1346" priority="1780">
      <formula>DZ$6=TODAY()</formula>
    </cfRule>
  </conditionalFormatting>
  <conditionalFormatting sqref="EG98:EM98">
    <cfRule type="expression" dxfId="1345" priority="1779">
      <formula>EG$6=TODAY()</formula>
    </cfRule>
  </conditionalFormatting>
  <conditionalFormatting sqref="EN98:ET98">
    <cfRule type="expression" dxfId="1344" priority="1778">
      <formula>EN$6=TODAY()</formula>
    </cfRule>
  </conditionalFormatting>
  <conditionalFormatting sqref="EU98:FA98">
    <cfRule type="expression" dxfId="1343" priority="1777">
      <formula>EU$6=TODAY()</formula>
    </cfRule>
  </conditionalFormatting>
  <conditionalFormatting sqref="FB98:FH98">
    <cfRule type="expression" dxfId="1342" priority="1776">
      <formula>FB$6=TODAY()</formula>
    </cfRule>
  </conditionalFormatting>
  <conditionalFormatting sqref="FI98:FO98">
    <cfRule type="expression" dxfId="1341" priority="1775">
      <formula>FI$6=TODAY()</formula>
    </cfRule>
  </conditionalFormatting>
  <conditionalFormatting sqref="FP98:FV98">
    <cfRule type="expression" dxfId="1340" priority="1774">
      <formula>FP$6=TODAY()</formula>
    </cfRule>
  </conditionalFormatting>
  <conditionalFormatting sqref="FW98:GC98">
    <cfRule type="expression" dxfId="1339" priority="1773">
      <formula>FW$6=TODAY()</formula>
    </cfRule>
  </conditionalFormatting>
  <conditionalFormatting sqref="GD98:GJ98">
    <cfRule type="expression" dxfId="1338" priority="1772">
      <formula>GD$6=TODAY()</formula>
    </cfRule>
  </conditionalFormatting>
  <conditionalFormatting sqref="GK98:GQ98">
    <cfRule type="expression" dxfId="1337" priority="1771">
      <formula>GK$6=TODAY()</formula>
    </cfRule>
  </conditionalFormatting>
  <conditionalFormatting sqref="GR98:GX98">
    <cfRule type="expression" dxfId="1336" priority="1770">
      <formula>GR$6=TODAY()</formula>
    </cfRule>
  </conditionalFormatting>
  <conditionalFormatting sqref="H110">
    <cfRule type="dataBar" priority="1766">
      <dataBar>
        <cfvo type="num" val="0"/>
        <cfvo type="num" val="1"/>
        <color theme="0" tint="-0.249977111117893"/>
      </dataBar>
      <extLst>
        <ext xmlns:x14="http://schemas.microsoft.com/office/spreadsheetml/2009/9/main" uri="{B025F937-C7B1-47D3-B67F-A62EFF666E3E}">
          <x14:id>{B78EAF3E-7911-B545-9B08-896C6457A3CA}</x14:id>
        </ext>
      </extLst>
    </cfRule>
  </conditionalFormatting>
  <conditionalFormatting sqref="K110:BN110">
    <cfRule type="expression" dxfId="1335" priority="1765">
      <formula>K$6=TODAY()</formula>
    </cfRule>
  </conditionalFormatting>
  <conditionalFormatting sqref="BO110:BU110">
    <cfRule type="expression" dxfId="1334" priority="1764">
      <formula>BO$6=TODAY()</formula>
    </cfRule>
  </conditionalFormatting>
  <conditionalFormatting sqref="BV110:CB110">
    <cfRule type="expression" dxfId="1333" priority="1763">
      <formula>BV$6=TODAY()</formula>
    </cfRule>
  </conditionalFormatting>
  <conditionalFormatting sqref="CC110:CI110">
    <cfRule type="expression" dxfId="1332" priority="1762">
      <formula>CC$6=TODAY()</formula>
    </cfRule>
  </conditionalFormatting>
  <conditionalFormatting sqref="CJ110:CP110">
    <cfRule type="expression" dxfId="1331" priority="1761">
      <formula>CJ$6=TODAY()</formula>
    </cfRule>
  </conditionalFormatting>
  <conditionalFormatting sqref="CQ110:CW110">
    <cfRule type="expression" dxfId="1330" priority="1760">
      <formula>CQ$6=TODAY()</formula>
    </cfRule>
  </conditionalFormatting>
  <conditionalFormatting sqref="CX110:DD110">
    <cfRule type="expression" dxfId="1329" priority="1759">
      <formula>CX$6=TODAY()</formula>
    </cfRule>
  </conditionalFormatting>
  <conditionalFormatting sqref="DE110:DK110">
    <cfRule type="expression" dxfId="1328" priority="1758">
      <formula>DE$6=TODAY()</formula>
    </cfRule>
  </conditionalFormatting>
  <conditionalFormatting sqref="DL110:DR110">
    <cfRule type="expression" dxfId="1327" priority="1757">
      <formula>DL$6=TODAY()</formula>
    </cfRule>
  </conditionalFormatting>
  <conditionalFormatting sqref="DS110:DY110">
    <cfRule type="expression" dxfId="1326" priority="1756">
      <formula>DS$6=TODAY()</formula>
    </cfRule>
  </conditionalFormatting>
  <conditionalFormatting sqref="DZ110:EF110">
    <cfRule type="expression" dxfId="1325" priority="1755">
      <formula>DZ$6=TODAY()</formula>
    </cfRule>
  </conditionalFormatting>
  <conditionalFormatting sqref="EG110:EM110">
    <cfRule type="expression" dxfId="1324" priority="1754">
      <formula>EG$6=TODAY()</formula>
    </cfRule>
  </conditionalFormatting>
  <conditionalFormatting sqref="EN110:ET110">
    <cfRule type="expression" dxfId="1323" priority="1753">
      <formula>EN$6=TODAY()</formula>
    </cfRule>
  </conditionalFormatting>
  <conditionalFormatting sqref="EU110:FA110">
    <cfRule type="expression" dxfId="1322" priority="1752">
      <formula>EU$6=TODAY()</formula>
    </cfRule>
  </conditionalFormatting>
  <conditionalFormatting sqref="FB110:FH110">
    <cfRule type="expression" dxfId="1321" priority="1751">
      <formula>FB$6=TODAY()</formula>
    </cfRule>
  </conditionalFormatting>
  <conditionalFormatting sqref="FI110:FO110">
    <cfRule type="expression" dxfId="1320" priority="1750">
      <formula>FI$6=TODAY()</formula>
    </cfRule>
  </conditionalFormatting>
  <conditionalFormatting sqref="FP110:FV110">
    <cfRule type="expression" dxfId="1319" priority="1749">
      <formula>FP$6=TODAY()</formula>
    </cfRule>
  </conditionalFormatting>
  <conditionalFormatting sqref="FW110:GC110">
    <cfRule type="expression" dxfId="1318" priority="1748">
      <formula>FW$6=TODAY()</formula>
    </cfRule>
  </conditionalFormatting>
  <conditionalFormatting sqref="GD110:GJ110">
    <cfRule type="expression" dxfId="1317" priority="1747">
      <formula>GD$6=TODAY()</formula>
    </cfRule>
  </conditionalFormatting>
  <conditionalFormatting sqref="GK110:GQ110">
    <cfRule type="expression" dxfId="1316" priority="1746">
      <formula>GK$6=TODAY()</formula>
    </cfRule>
  </conditionalFormatting>
  <conditionalFormatting sqref="GR110:GX110">
    <cfRule type="expression" dxfId="1315" priority="1745">
      <formula>GR$6=TODAY()</formula>
    </cfRule>
  </conditionalFormatting>
  <conditionalFormatting sqref="H111">
    <cfRule type="dataBar" priority="1741">
      <dataBar>
        <cfvo type="num" val="0"/>
        <cfvo type="num" val="1"/>
        <color theme="0" tint="-0.249977111117893"/>
      </dataBar>
      <extLst>
        <ext xmlns:x14="http://schemas.microsoft.com/office/spreadsheetml/2009/9/main" uri="{B025F937-C7B1-47D3-B67F-A62EFF666E3E}">
          <x14:id>{C39B4C18-0EB1-D943-A219-1C3A1B5286BD}</x14:id>
        </ext>
      </extLst>
    </cfRule>
  </conditionalFormatting>
  <conditionalFormatting sqref="K111:BN111">
    <cfRule type="expression" dxfId="1314" priority="1740">
      <formula>K$6=TODAY()</formula>
    </cfRule>
  </conditionalFormatting>
  <conditionalFormatting sqref="BO111:BU111">
    <cfRule type="expression" dxfId="1313" priority="1739">
      <formula>BO$6=TODAY()</formula>
    </cfRule>
  </conditionalFormatting>
  <conditionalFormatting sqref="BV111:CB111">
    <cfRule type="expression" dxfId="1312" priority="1738">
      <formula>BV$6=TODAY()</formula>
    </cfRule>
  </conditionalFormatting>
  <conditionalFormatting sqref="CC111:CI111">
    <cfRule type="expression" dxfId="1311" priority="1737">
      <formula>CC$6=TODAY()</formula>
    </cfRule>
  </conditionalFormatting>
  <conditionalFormatting sqref="CJ111:CP111">
    <cfRule type="expression" dxfId="1310" priority="1736">
      <formula>CJ$6=TODAY()</formula>
    </cfRule>
  </conditionalFormatting>
  <conditionalFormatting sqref="CQ111:CW111">
    <cfRule type="expression" dxfId="1309" priority="1735">
      <formula>CQ$6=TODAY()</formula>
    </cfRule>
  </conditionalFormatting>
  <conditionalFormatting sqref="CX111:DD111">
    <cfRule type="expression" dxfId="1308" priority="1734">
      <formula>CX$6=TODAY()</formula>
    </cfRule>
  </conditionalFormatting>
  <conditionalFormatting sqref="DE111:DK111">
    <cfRule type="expression" dxfId="1307" priority="1733">
      <formula>DE$6=TODAY()</formula>
    </cfRule>
  </conditionalFormatting>
  <conditionalFormatting sqref="DL111:DR111">
    <cfRule type="expression" dxfId="1306" priority="1732">
      <formula>DL$6=TODAY()</formula>
    </cfRule>
  </conditionalFormatting>
  <conditionalFormatting sqref="DS111:DY111">
    <cfRule type="expression" dxfId="1305" priority="1731">
      <formula>DS$6=TODAY()</formula>
    </cfRule>
  </conditionalFormatting>
  <conditionalFormatting sqref="DZ111:EF111">
    <cfRule type="expression" dxfId="1304" priority="1730">
      <formula>DZ$6=TODAY()</formula>
    </cfRule>
  </conditionalFormatting>
  <conditionalFormatting sqref="EG111:EM111">
    <cfRule type="expression" dxfId="1303" priority="1729">
      <formula>EG$6=TODAY()</formula>
    </cfRule>
  </conditionalFormatting>
  <conditionalFormatting sqref="EN111:ET111">
    <cfRule type="expression" dxfId="1302" priority="1728">
      <formula>EN$6=TODAY()</formula>
    </cfRule>
  </conditionalFormatting>
  <conditionalFormatting sqref="EU111:FA111">
    <cfRule type="expression" dxfId="1301" priority="1727">
      <formula>EU$6=TODAY()</formula>
    </cfRule>
  </conditionalFormatting>
  <conditionalFormatting sqref="FB111:FH111">
    <cfRule type="expression" dxfId="1300" priority="1726">
      <formula>FB$6=TODAY()</formula>
    </cfRule>
  </conditionalFormatting>
  <conditionalFormatting sqref="FI111:FO111">
    <cfRule type="expression" dxfId="1299" priority="1725">
      <formula>FI$6=TODAY()</formula>
    </cfRule>
  </conditionalFormatting>
  <conditionalFormatting sqref="FP111:FV111">
    <cfRule type="expression" dxfId="1298" priority="1724">
      <formula>FP$6=TODAY()</formula>
    </cfRule>
  </conditionalFormatting>
  <conditionalFormatting sqref="FW111:GC111">
    <cfRule type="expression" dxfId="1297" priority="1723">
      <formula>FW$6=TODAY()</formula>
    </cfRule>
  </conditionalFormatting>
  <conditionalFormatting sqref="GD111:GJ111">
    <cfRule type="expression" dxfId="1296" priority="1722">
      <formula>GD$6=TODAY()</formula>
    </cfRule>
  </conditionalFormatting>
  <conditionalFormatting sqref="GK111:GQ111">
    <cfRule type="expression" dxfId="1295" priority="1721">
      <formula>GK$6=TODAY()</formula>
    </cfRule>
  </conditionalFormatting>
  <conditionalFormatting sqref="GR111:GX111">
    <cfRule type="expression" dxfId="1294" priority="1720">
      <formula>GR$6=TODAY()</formula>
    </cfRule>
  </conditionalFormatting>
  <conditionalFormatting sqref="H112">
    <cfRule type="dataBar" priority="1716">
      <dataBar>
        <cfvo type="num" val="0"/>
        <cfvo type="num" val="1"/>
        <color theme="0" tint="-0.249977111117893"/>
      </dataBar>
      <extLst>
        <ext xmlns:x14="http://schemas.microsoft.com/office/spreadsheetml/2009/9/main" uri="{B025F937-C7B1-47D3-B67F-A62EFF666E3E}">
          <x14:id>{9B1DDEDC-AF9F-1543-907E-9205E35CE74E}</x14:id>
        </ext>
      </extLst>
    </cfRule>
  </conditionalFormatting>
  <conditionalFormatting sqref="K112:BN112">
    <cfRule type="expression" dxfId="1293" priority="1715">
      <formula>K$6=TODAY()</formula>
    </cfRule>
  </conditionalFormatting>
  <conditionalFormatting sqref="BO112:BU112">
    <cfRule type="expression" dxfId="1292" priority="1714">
      <formula>BO$6=TODAY()</formula>
    </cfRule>
  </conditionalFormatting>
  <conditionalFormatting sqref="BV112:CB112">
    <cfRule type="expression" dxfId="1291" priority="1713">
      <formula>BV$6=TODAY()</formula>
    </cfRule>
  </conditionalFormatting>
  <conditionalFormatting sqref="CC112:CI112">
    <cfRule type="expression" dxfId="1290" priority="1712">
      <formula>CC$6=TODAY()</formula>
    </cfRule>
  </conditionalFormatting>
  <conditionalFormatting sqref="CJ112:CP112">
    <cfRule type="expression" dxfId="1289" priority="1711">
      <formula>CJ$6=TODAY()</formula>
    </cfRule>
  </conditionalFormatting>
  <conditionalFormatting sqref="CQ112:CW112">
    <cfRule type="expression" dxfId="1288" priority="1710">
      <formula>CQ$6=TODAY()</formula>
    </cfRule>
  </conditionalFormatting>
  <conditionalFormatting sqref="CX112:DD112">
    <cfRule type="expression" dxfId="1287" priority="1709">
      <formula>CX$6=TODAY()</formula>
    </cfRule>
  </conditionalFormatting>
  <conditionalFormatting sqref="DE112:DK112">
    <cfRule type="expression" dxfId="1286" priority="1708">
      <formula>DE$6=TODAY()</formula>
    </cfRule>
  </conditionalFormatting>
  <conditionalFormatting sqref="DL112:DR112">
    <cfRule type="expression" dxfId="1285" priority="1707">
      <formula>DL$6=TODAY()</formula>
    </cfRule>
  </conditionalFormatting>
  <conditionalFormatting sqref="DS112:DY112">
    <cfRule type="expression" dxfId="1284" priority="1706">
      <formula>DS$6=TODAY()</formula>
    </cfRule>
  </conditionalFormatting>
  <conditionalFormatting sqref="DZ112:EF112">
    <cfRule type="expression" dxfId="1283" priority="1705">
      <formula>DZ$6=TODAY()</formula>
    </cfRule>
  </conditionalFormatting>
  <conditionalFormatting sqref="EG112:EM112">
    <cfRule type="expression" dxfId="1282" priority="1704">
      <formula>EG$6=TODAY()</formula>
    </cfRule>
  </conditionalFormatting>
  <conditionalFormatting sqref="EN112:ET112">
    <cfRule type="expression" dxfId="1281" priority="1703">
      <formula>EN$6=TODAY()</formula>
    </cfRule>
  </conditionalFormatting>
  <conditionalFormatting sqref="EU112:FA112">
    <cfRule type="expression" dxfId="1280" priority="1702">
      <formula>EU$6=TODAY()</formula>
    </cfRule>
  </conditionalFormatting>
  <conditionalFormatting sqref="FB112:FH112">
    <cfRule type="expression" dxfId="1279" priority="1701">
      <formula>FB$6=TODAY()</formula>
    </cfRule>
  </conditionalFormatting>
  <conditionalFormatting sqref="FI112:FO112">
    <cfRule type="expression" dxfId="1278" priority="1700">
      <formula>FI$6=TODAY()</formula>
    </cfRule>
  </conditionalFormatting>
  <conditionalFormatting sqref="FP112:FV112">
    <cfRule type="expression" dxfId="1277" priority="1699">
      <formula>FP$6=TODAY()</formula>
    </cfRule>
  </conditionalFormatting>
  <conditionalFormatting sqref="FW112:GC112">
    <cfRule type="expression" dxfId="1276" priority="1698">
      <formula>FW$6=TODAY()</formula>
    </cfRule>
  </conditionalFormatting>
  <conditionalFormatting sqref="GD112:GJ112">
    <cfRule type="expression" dxfId="1275" priority="1697">
      <formula>GD$6=TODAY()</formula>
    </cfRule>
  </conditionalFormatting>
  <conditionalFormatting sqref="GK112:GQ112">
    <cfRule type="expression" dxfId="1274" priority="1696">
      <formula>GK$6=TODAY()</formula>
    </cfRule>
  </conditionalFormatting>
  <conditionalFormatting sqref="GR112:GX112">
    <cfRule type="expression" dxfId="1273" priority="1695">
      <formula>GR$6=TODAY()</formula>
    </cfRule>
  </conditionalFormatting>
  <conditionalFormatting sqref="H109">
    <cfRule type="dataBar" priority="1691">
      <dataBar>
        <cfvo type="num" val="0"/>
        <cfvo type="num" val="1"/>
        <color theme="0" tint="-0.249977111117893"/>
      </dataBar>
      <extLst>
        <ext xmlns:x14="http://schemas.microsoft.com/office/spreadsheetml/2009/9/main" uri="{B025F937-C7B1-47D3-B67F-A62EFF666E3E}">
          <x14:id>{886BB50A-3F2D-8F4B-9A12-0A57BD42A035}</x14:id>
        </ext>
      </extLst>
    </cfRule>
  </conditionalFormatting>
  <conditionalFormatting sqref="K109:BN109">
    <cfRule type="expression" dxfId="1272" priority="1690">
      <formula>K$6=TODAY()</formula>
    </cfRule>
  </conditionalFormatting>
  <conditionalFormatting sqref="BO109:BU109">
    <cfRule type="expression" dxfId="1271" priority="1689">
      <formula>BO$6=TODAY()</formula>
    </cfRule>
  </conditionalFormatting>
  <conditionalFormatting sqref="BV109:CB109">
    <cfRule type="expression" dxfId="1270" priority="1688">
      <formula>BV$6=TODAY()</formula>
    </cfRule>
  </conditionalFormatting>
  <conditionalFormatting sqref="CC109:CI109">
    <cfRule type="expression" dxfId="1269" priority="1687">
      <formula>CC$6=TODAY()</formula>
    </cfRule>
  </conditionalFormatting>
  <conditionalFormatting sqref="CJ109:CP109">
    <cfRule type="expression" dxfId="1268" priority="1686">
      <formula>CJ$6=TODAY()</formula>
    </cfRule>
  </conditionalFormatting>
  <conditionalFormatting sqref="CQ109:CW109">
    <cfRule type="expression" dxfId="1267" priority="1685">
      <formula>CQ$6=TODAY()</formula>
    </cfRule>
  </conditionalFormatting>
  <conditionalFormatting sqref="CX109:DD109">
    <cfRule type="expression" dxfId="1266" priority="1684">
      <formula>CX$6=TODAY()</formula>
    </cfRule>
  </conditionalFormatting>
  <conditionalFormatting sqref="DE109:DK109">
    <cfRule type="expression" dxfId="1265" priority="1683">
      <formula>DE$6=TODAY()</formula>
    </cfRule>
  </conditionalFormatting>
  <conditionalFormatting sqref="DL109:DR109">
    <cfRule type="expression" dxfId="1264" priority="1682">
      <formula>DL$6=TODAY()</formula>
    </cfRule>
  </conditionalFormatting>
  <conditionalFormatting sqref="DS109:DY109">
    <cfRule type="expression" dxfId="1263" priority="1681">
      <formula>DS$6=TODAY()</formula>
    </cfRule>
  </conditionalFormatting>
  <conditionalFormatting sqref="DZ109:EF109">
    <cfRule type="expression" dxfId="1262" priority="1680">
      <formula>DZ$6=TODAY()</formula>
    </cfRule>
  </conditionalFormatting>
  <conditionalFormatting sqref="EG109:EM109">
    <cfRule type="expression" dxfId="1261" priority="1679">
      <formula>EG$6=TODAY()</formula>
    </cfRule>
  </conditionalFormatting>
  <conditionalFormatting sqref="EN109:ET109">
    <cfRule type="expression" dxfId="1260" priority="1678">
      <formula>EN$6=TODAY()</formula>
    </cfRule>
  </conditionalFormatting>
  <conditionalFormatting sqref="EU109:FA109">
    <cfRule type="expression" dxfId="1259" priority="1677">
      <formula>EU$6=TODAY()</formula>
    </cfRule>
  </conditionalFormatting>
  <conditionalFormatting sqref="FB109:FH109">
    <cfRule type="expression" dxfId="1258" priority="1676">
      <formula>FB$6=TODAY()</formula>
    </cfRule>
  </conditionalFormatting>
  <conditionalFormatting sqref="FI109:FO109">
    <cfRule type="expression" dxfId="1257" priority="1675">
      <formula>FI$6=TODAY()</formula>
    </cfRule>
  </conditionalFormatting>
  <conditionalFormatting sqref="FP109:FV109">
    <cfRule type="expression" dxfId="1256" priority="1674">
      <formula>FP$6=TODAY()</formula>
    </cfRule>
  </conditionalFormatting>
  <conditionalFormatting sqref="FW109:GC109">
    <cfRule type="expression" dxfId="1255" priority="1673">
      <formula>FW$6=TODAY()</formula>
    </cfRule>
  </conditionalFormatting>
  <conditionalFormatting sqref="GD109:GJ109">
    <cfRule type="expression" dxfId="1254" priority="1672">
      <formula>GD$6=TODAY()</formula>
    </cfRule>
  </conditionalFormatting>
  <conditionalFormatting sqref="GK109:GQ109">
    <cfRule type="expression" dxfId="1253" priority="1671">
      <formula>GK$6=TODAY()</formula>
    </cfRule>
  </conditionalFormatting>
  <conditionalFormatting sqref="GR109:GX109">
    <cfRule type="expression" dxfId="1252" priority="1670">
      <formula>GR$6=TODAY()</formula>
    </cfRule>
  </conditionalFormatting>
  <conditionalFormatting sqref="H114">
    <cfRule type="dataBar" priority="1666">
      <dataBar>
        <cfvo type="num" val="0"/>
        <cfvo type="num" val="1"/>
        <color theme="0" tint="-0.249977111117893"/>
      </dataBar>
      <extLst>
        <ext xmlns:x14="http://schemas.microsoft.com/office/spreadsheetml/2009/9/main" uri="{B025F937-C7B1-47D3-B67F-A62EFF666E3E}">
          <x14:id>{0FA25C11-1DD1-6442-9C0C-DD5091F9C269}</x14:id>
        </ext>
      </extLst>
    </cfRule>
  </conditionalFormatting>
  <conditionalFormatting sqref="K114:BN114">
    <cfRule type="expression" dxfId="1251" priority="1665">
      <formula>K$6=TODAY()</formula>
    </cfRule>
  </conditionalFormatting>
  <conditionalFormatting sqref="BO114:BU114">
    <cfRule type="expression" dxfId="1250" priority="1664">
      <formula>BO$6=TODAY()</formula>
    </cfRule>
  </conditionalFormatting>
  <conditionalFormatting sqref="BV114:CB114">
    <cfRule type="expression" dxfId="1249" priority="1663">
      <formula>BV$6=TODAY()</formula>
    </cfRule>
  </conditionalFormatting>
  <conditionalFormatting sqref="CC114:CI114">
    <cfRule type="expression" dxfId="1248" priority="1662">
      <formula>CC$6=TODAY()</formula>
    </cfRule>
  </conditionalFormatting>
  <conditionalFormatting sqref="CJ114:CP114">
    <cfRule type="expression" dxfId="1247" priority="1661">
      <formula>CJ$6=TODAY()</formula>
    </cfRule>
  </conditionalFormatting>
  <conditionalFormatting sqref="CQ114:CW114">
    <cfRule type="expression" dxfId="1246" priority="1660">
      <formula>CQ$6=TODAY()</formula>
    </cfRule>
  </conditionalFormatting>
  <conditionalFormatting sqref="CX114:DD114">
    <cfRule type="expression" dxfId="1245" priority="1659">
      <formula>CX$6=TODAY()</formula>
    </cfRule>
  </conditionalFormatting>
  <conditionalFormatting sqref="DE114:DK114">
    <cfRule type="expression" dxfId="1244" priority="1658">
      <formula>DE$6=TODAY()</formula>
    </cfRule>
  </conditionalFormatting>
  <conditionalFormatting sqref="DL114:DR114">
    <cfRule type="expression" dxfId="1243" priority="1657">
      <formula>DL$6=TODAY()</formula>
    </cfRule>
  </conditionalFormatting>
  <conditionalFormatting sqref="DS114:DY114">
    <cfRule type="expression" dxfId="1242" priority="1656">
      <formula>DS$6=TODAY()</formula>
    </cfRule>
  </conditionalFormatting>
  <conditionalFormatting sqref="DZ114:EF114">
    <cfRule type="expression" dxfId="1241" priority="1655">
      <formula>DZ$6=TODAY()</formula>
    </cfRule>
  </conditionalFormatting>
  <conditionalFormatting sqref="EG114:EM114">
    <cfRule type="expression" dxfId="1240" priority="1654">
      <formula>EG$6=TODAY()</formula>
    </cfRule>
  </conditionalFormatting>
  <conditionalFormatting sqref="EN114:ET114">
    <cfRule type="expression" dxfId="1239" priority="1653">
      <formula>EN$6=TODAY()</formula>
    </cfRule>
  </conditionalFormatting>
  <conditionalFormatting sqref="EU114:FA114">
    <cfRule type="expression" dxfId="1238" priority="1652">
      <formula>EU$6=TODAY()</formula>
    </cfRule>
  </conditionalFormatting>
  <conditionalFormatting sqref="FB114:FH114">
    <cfRule type="expression" dxfId="1237" priority="1651">
      <formula>FB$6=TODAY()</formula>
    </cfRule>
  </conditionalFormatting>
  <conditionalFormatting sqref="FI114:FO114">
    <cfRule type="expression" dxfId="1236" priority="1650">
      <formula>FI$6=TODAY()</formula>
    </cfRule>
  </conditionalFormatting>
  <conditionalFormatting sqref="FP114:FV114">
    <cfRule type="expression" dxfId="1235" priority="1649">
      <formula>FP$6=TODAY()</formula>
    </cfRule>
  </conditionalFormatting>
  <conditionalFormatting sqref="FW114:GC114">
    <cfRule type="expression" dxfId="1234" priority="1648">
      <formula>FW$6=TODAY()</formula>
    </cfRule>
  </conditionalFormatting>
  <conditionalFormatting sqref="GD114:GJ114">
    <cfRule type="expression" dxfId="1233" priority="1647">
      <formula>GD$6=TODAY()</formula>
    </cfRule>
  </conditionalFormatting>
  <conditionalFormatting sqref="GK114:GQ114">
    <cfRule type="expression" dxfId="1232" priority="1646">
      <formula>GK$6=TODAY()</formula>
    </cfRule>
  </conditionalFormatting>
  <conditionalFormatting sqref="GR114:GX114">
    <cfRule type="expression" dxfId="1231" priority="1645">
      <formula>GR$6=TODAY()</formula>
    </cfRule>
  </conditionalFormatting>
  <conditionalFormatting sqref="H115">
    <cfRule type="dataBar" priority="1641">
      <dataBar>
        <cfvo type="num" val="0"/>
        <cfvo type="num" val="1"/>
        <color theme="0" tint="-0.249977111117893"/>
      </dataBar>
      <extLst>
        <ext xmlns:x14="http://schemas.microsoft.com/office/spreadsheetml/2009/9/main" uri="{B025F937-C7B1-47D3-B67F-A62EFF666E3E}">
          <x14:id>{D93EE1C5-73CC-F54C-AC35-75090FFE0072}</x14:id>
        </ext>
      </extLst>
    </cfRule>
  </conditionalFormatting>
  <conditionalFormatting sqref="K115:BN115">
    <cfRule type="expression" dxfId="1230" priority="1640">
      <formula>K$6=TODAY()</formula>
    </cfRule>
  </conditionalFormatting>
  <conditionalFormatting sqref="BO115:BU115">
    <cfRule type="expression" dxfId="1229" priority="1639">
      <formula>BO$6=TODAY()</formula>
    </cfRule>
  </conditionalFormatting>
  <conditionalFormatting sqref="BV115:CB115">
    <cfRule type="expression" dxfId="1228" priority="1638">
      <formula>BV$6=TODAY()</formula>
    </cfRule>
  </conditionalFormatting>
  <conditionalFormatting sqref="CC115:CI115">
    <cfRule type="expression" dxfId="1227" priority="1637">
      <formula>CC$6=TODAY()</formula>
    </cfRule>
  </conditionalFormatting>
  <conditionalFormatting sqref="CJ115:CP115">
    <cfRule type="expression" dxfId="1226" priority="1636">
      <formula>CJ$6=TODAY()</formula>
    </cfRule>
  </conditionalFormatting>
  <conditionalFormatting sqref="CQ115:CW115">
    <cfRule type="expression" dxfId="1225" priority="1635">
      <formula>CQ$6=TODAY()</formula>
    </cfRule>
  </conditionalFormatting>
  <conditionalFormatting sqref="CX115:DD115">
    <cfRule type="expression" dxfId="1224" priority="1634">
      <formula>CX$6=TODAY()</formula>
    </cfRule>
  </conditionalFormatting>
  <conditionalFormatting sqref="DE115:DK115">
    <cfRule type="expression" dxfId="1223" priority="1633">
      <formula>DE$6=TODAY()</formula>
    </cfRule>
  </conditionalFormatting>
  <conditionalFormatting sqref="DL115:DR115">
    <cfRule type="expression" dxfId="1222" priority="1632">
      <formula>DL$6=TODAY()</formula>
    </cfRule>
  </conditionalFormatting>
  <conditionalFormatting sqref="DS115:DY115">
    <cfRule type="expression" dxfId="1221" priority="1631">
      <formula>DS$6=TODAY()</formula>
    </cfRule>
  </conditionalFormatting>
  <conditionalFormatting sqref="DZ115:EF115">
    <cfRule type="expression" dxfId="1220" priority="1630">
      <formula>DZ$6=TODAY()</formula>
    </cfRule>
  </conditionalFormatting>
  <conditionalFormatting sqref="EG115:EM115">
    <cfRule type="expression" dxfId="1219" priority="1629">
      <formula>EG$6=TODAY()</formula>
    </cfRule>
  </conditionalFormatting>
  <conditionalFormatting sqref="EN115:ET115">
    <cfRule type="expression" dxfId="1218" priority="1628">
      <formula>EN$6=TODAY()</formula>
    </cfRule>
  </conditionalFormatting>
  <conditionalFormatting sqref="EU115:FA115">
    <cfRule type="expression" dxfId="1217" priority="1627">
      <formula>EU$6=TODAY()</formula>
    </cfRule>
  </conditionalFormatting>
  <conditionalFormatting sqref="FB115:FH115">
    <cfRule type="expression" dxfId="1216" priority="1626">
      <formula>FB$6=TODAY()</formula>
    </cfRule>
  </conditionalFormatting>
  <conditionalFormatting sqref="FI115:FO115">
    <cfRule type="expression" dxfId="1215" priority="1625">
      <formula>FI$6=TODAY()</formula>
    </cfRule>
  </conditionalFormatting>
  <conditionalFormatting sqref="FP115:FV115">
    <cfRule type="expression" dxfId="1214" priority="1624">
      <formula>FP$6=TODAY()</formula>
    </cfRule>
  </conditionalFormatting>
  <conditionalFormatting sqref="FW115:GC115">
    <cfRule type="expression" dxfId="1213" priority="1623">
      <formula>FW$6=TODAY()</formula>
    </cfRule>
  </conditionalFormatting>
  <conditionalFormatting sqref="GD115:GJ115">
    <cfRule type="expression" dxfId="1212" priority="1622">
      <formula>GD$6=TODAY()</formula>
    </cfRule>
  </conditionalFormatting>
  <conditionalFormatting sqref="GK115:GQ115">
    <cfRule type="expression" dxfId="1211" priority="1621">
      <formula>GK$6=TODAY()</formula>
    </cfRule>
  </conditionalFormatting>
  <conditionalFormatting sqref="GR115:GX115">
    <cfRule type="expression" dxfId="1210" priority="1620">
      <formula>GR$6=TODAY()</formula>
    </cfRule>
  </conditionalFormatting>
  <conditionalFormatting sqref="H116">
    <cfRule type="dataBar" priority="1616">
      <dataBar>
        <cfvo type="num" val="0"/>
        <cfvo type="num" val="1"/>
        <color theme="0" tint="-0.249977111117893"/>
      </dataBar>
      <extLst>
        <ext xmlns:x14="http://schemas.microsoft.com/office/spreadsheetml/2009/9/main" uri="{B025F937-C7B1-47D3-B67F-A62EFF666E3E}">
          <x14:id>{607DF8C2-9F8C-3446-8451-D55E9CF86475}</x14:id>
        </ext>
      </extLst>
    </cfRule>
  </conditionalFormatting>
  <conditionalFormatting sqref="K116:BN116">
    <cfRule type="expression" dxfId="1209" priority="1615">
      <formula>K$6=TODAY()</formula>
    </cfRule>
  </conditionalFormatting>
  <conditionalFormatting sqref="BO116:BU116">
    <cfRule type="expression" dxfId="1208" priority="1614">
      <formula>BO$6=TODAY()</formula>
    </cfRule>
  </conditionalFormatting>
  <conditionalFormatting sqref="BV116:CB116">
    <cfRule type="expression" dxfId="1207" priority="1613">
      <formula>BV$6=TODAY()</formula>
    </cfRule>
  </conditionalFormatting>
  <conditionalFormatting sqref="CC116:CI116">
    <cfRule type="expression" dxfId="1206" priority="1612">
      <formula>CC$6=TODAY()</formula>
    </cfRule>
  </conditionalFormatting>
  <conditionalFormatting sqref="CJ116:CP116">
    <cfRule type="expression" dxfId="1205" priority="1611">
      <formula>CJ$6=TODAY()</formula>
    </cfRule>
  </conditionalFormatting>
  <conditionalFormatting sqref="CQ116:CW116">
    <cfRule type="expression" dxfId="1204" priority="1610">
      <formula>CQ$6=TODAY()</formula>
    </cfRule>
  </conditionalFormatting>
  <conditionalFormatting sqref="CX116:DD116">
    <cfRule type="expression" dxfId="1203" priority="1609">
      <formula>CX$6=TODAY()</formula>
    </cfRule>
  </conditionalFormatting>
  <conditionalFormatting sqref="DE116:DK116">
    <cfRule type="expression" dxfId="1202" priority="1608">
      <formula>DE$6=TODAY()</formula>
    </cfRule>
  </conditionalFormatting>
  <conditionalFormatting sqref="DL116:DR116">
    <cfRule type="expression" dxfId="1201" priority="1607">
      <formula>DL$6=TODAY()</formula>
    </cfRule>
  </conditionalFormatting>
  <conditionalFormatting sqref="DS116:DY116">
    <cfRule type="expression" dxfId="1200" priority="1606">
      <formula>DS$6=TODAY()</formula>
    </cfRule>
  </conditionalFormatting>
  <conditionalFormatting sqref="DZ116:EF116">
    <cfRule type="expression" dxfId="1199" priority="1605">
      <formula>DZ$6=TODAY()</formula>
    </cfRule>
  </conditionalFormatting>
  <conditionalFormatting sqref="EG116:EM116">
    <cfRule type="expression" dxfId="1198" priority="1604">
      <formula>EG$6=TODAY()</formula>
    </cfRule>
  </conditionalFormatting>
  <conditionalFormatting sqref="EN116:ET116">
    <cfRule type="expression" dxfId="1197" priority="1603">
      <formula>EN$6=TODAY()</formula>
    </cfRule>
  </conditionalFormatting>
  <conditionalFormatting sqref="EU116:FA116">
    <cfRule type="expression" dxfId="1196" priority="1602">
      <formula>EU$6=TODAY()</formula>
    </cfRule>
  </conditionalFormatting>
  <conditionalFormatting sqref="FB116:FH116">
    <cfRule type="expression" dxfId="1195" priority="1601">
      <formula>FB$6=TODAY()</formula>
    </cfRule>
  </conditionalFormatting>
  <conditionalFormatting sqref="FI116:FO116">
    <cfRule type="expression" dxfId="1194" priority="1600">
      <formula>FI$6=TODAY()</formula>
    </cfRule>
  </conditionalFormatting>
  <conditionalFormatting sqref="FP116:FV116">
    <cfRule type="expression" dxfId="1193" priority="1599">
      <formula>FP$6=TODAY()</formula>
    </cfRule>
  </conditionalFormatting>
  <conditionalFormatting sqref="FW116:GC116">
    <cfRule type="expression" dxfId="1192" priority="1598">
      <formula>FW$6=TODAY()</formula>
    </cfRule>
  </conditionalFormatting>
  <conditionalFormatting sqref="GD116:GJ116">
    <cfRule type="expression" dxfId="1191" priority="1597">
      <formula>GD$6=TODAY()</formula>
    </cfRule>
  </conditionalFormatting>
  <conditionalFormatting sqref="GK116:GQ116">
    <cfRule type="expression" dxfId="1190" priority="1596">
      <formula>GK$6=TODAY()</formula>
    </cfRule>
  </conditionalFormatting>
  <conditionalFormatting sqref="GR116:GX116">
    <cfRule type="expression" dxfId="1189" priority="1595">
      <formula>GR$6=TODAY()</formula>
    </cfRule>
  </conditionalFormatting>
  <conditionalFormatting sqref="H117">
    <cfRule type="dataBar" priority="1591">
      <dataBar>
        <cfvo type="num" val="0"/>
        <cfvo type="num" val="1"/>
        <color theme="0" tint="-0.249977111117893"/>
      </dataBar>
      <extLst>
        <ext xmlns:x14="http://schemas.microsoft.com/office/spreadsheetml/2009/9/main" uri="{B025F937-C7B1-47D3-B67F-A62EFF666E3E}">
          <x14:id>{7763DFBC-B594-E747-83E9-354D0EAC7080}</x14:id>
        </ext>
      </extLst>
    </cfRule>
  </conditionalFormatting>
  <conditionalFormatting sqref="K117:BN117">
    <cfRule type="expression" dxfId="1188" priority="1590">
      <formula>K$6=TODAY()</formula>
    </cfRule>
  </conditionalFormatting>
  <conditionalFormatting sqref="BO117:BU117">
    <cfRule type="expression" dxfId="1187" priority="1589">
      <formula>BO$6=TODAY()</formula>
    </cfRule>
  </conditionalFormatting>
  <conditionalFormatting sqref="BV117:CB117">
    <cfRule type="expression" dxfId="1186" priority="1588">
      <formula>BV$6=TODAY()</formula>
    </cfRule>
  </conditionalFormatting>
  <conditionalFormatting sqref="CC117:CI117">
    <cfRule type="expression" dxfId="1185" priority="1587">
      <formula>CC$6=TODAY()</formula>
    </cfRule>
  </conditionalFormatting>
  <conditionalFormatting sqref="CJ117:CP117">
    <cfRule type="expression" dxfId="1184" priority="1586">
      <formula>CJ$6=TODAY()</formula>
    </cfRule>
  </conditionalFormatting>
  <conditionalFormatting sqref="CQ117:CW117">
    <cfRule type="expression" dxfId="1183" priority="1585">
      <formula>CQ$6=TODAY()</formula>
    </cfRule>
  </conditionalFormatting>
  <conditionalFormatting sqref="CX117:DD117">
    <cfRule type="expression" dxfId="1182" priority="1584">
      <formula>CX$6=TODAY()</formula>
    </cfRule>
  </conditionalFormatting>
  <conditionalFormatting sqref="DE117:DK117">
    <cfRule type="expression" dxfId="1181" priority="1583">
      <formula>DE$6=TODAY()</formula>
    </cfRule>
  </conditionalFormatting>
  <conditionalFormatting sqref="DL117:DR117">
    <cfRule type="expression" dxfId="1180" priority="1582">
      <formula>DL$6=TODAY()</formula>
    </cfRule>
  </conditionalFormatting>
  <conditionalFormatting sqref="DS117:DY117">
    <cfRule type="expression" dxfId="1179" priority="1581">
      <formula>DS$6=TODAY()</formula>
    </cfRule>
  </conditionalFormatting>
  <conditionalFormatting sqref="DZ117:EF117">
    <cfRule type="expression" dxfId="1178" priority="1580">
      <formula>DZ$6=TODAY()</formula>
    </cfRule>
  </conditionalFormatting>
  <conditionalFormatting sqref="EG117:EM117">
    <cfRule type="expression" dxfId="1177" priority="1579">
      <formula>EG$6=TODAY()</formula>
    </cfRule>
  </conditionalFormatting>
  <conditionalFormatting sqref="EN117:ET117">
    <cfRule type="expression" dxfId="1176" priority="1578">
      <formula>EN$6=TODAY()</formula>
    </cfRule>
  </conditionalFormatting>
  <conditionalFormatting sqref="EU117:FA117">
    <cfRule type="expression" dxfId="1175" priority="1577">
      <formula>EU$6=TODAY()</formula>
    </cfRule>
  </conditionalFormatting>
  <conditionalFormatting sqref="FB117:FH117">
    <cfRule type="expression" dxfId="1174" priority="1576">
      <formula>FB$6=TODAY()</formula>
    </cfRule>
  </conditionalFormatting>
  <conditionalFormatting sqref="FI117:FO117">
    <cfRule type="expression" dxfId="1173" priority="1575">
      <formula>FI$6=TODAY()</formula>
    </cfRule>
  </conditionalFormatting>
  <conditionalFormatting sqref="FP117:FV117">
    <cfRule type="expression" dxfId="1172" priority="1574">
      <formula>FP$6=TODAY()</formula>
    </cfRule>
  </conditionalFormatting>
  <conditionalFormatting sqref="FW117:GC117">
    <cfRule type="expression" dxfId="1171" priority="1573">
      <formula>FW$6=TODAY()</formula>
    </cfRule>
  </conditionalFormatting>
  <conditionalFormatting sqref="GD117:GJ117">
    <cfRule type="expression" dxfId="1170" priority="1572">
      <formula>GD$6=TODAY()</formula>
    </cfRule>
  </conditionalFormatting>
  <conditionalFormatting sqref="GK117:GQ117">
    <cfRule type="expression" dxfId="1169" priority="1571">
      <formula>GK$6=TODAY()</formula>
    </cfRule>
  </conditionalFormatting>
  <conditionalFormatting sqref="GR117:GX117">
    <cfRule type="expression" dxfId="1168" priority="1570">
      <formula>GR$6=TODAY()</formula>
    </cfRule>
  </conditionalFormatting>
  <conditionalFormatting sqref="H118">
    <cfRule type="dataBar" priority="1566">
      <dataBar>
        <cfvo type="num" val="0"/>
        <cfvo type="num" val="1"/>
        <color theme="0" tint="-0.249977111117893"/>
      </dataBar>
      <extLst>
        <ext xmlns:x14="http://schemas.microsoft.com/office/spreadsheetml/2009/9/main" uri="{B025F937-C7B1-47D3-B67F-A62EFF666E3E}">
          <x14:id>{F4FD67EC-A018-DA48-A6ED-AEEC7C4445A4}</x14:id>
        </ext>
      </extLst>
    </cfRule>
  </conditionalFormatting>
  <conditionalFormatting sqref="K118:BN118">
    <cfRule type="expression" dxfId="1167" priority="1565">
      <formula>K$6=TODAY()</formula>
    </cfRule>
  </conditionalFormatting>
  <conditionalFormatting sqref="BO118:BU118">
    <cfRule type="expression" dxfId="1166" priority="1564">
      <formula>BO$6=TODAY()</formula>
    </cfRule>
  </conditionalFormatting>
  <conditionalFormatting sqref="BV118:CB118">
    <cfRule type="expression" dxfId="1165" priority="1563">
      <formula>BV$6=TODAY()</formula>
    </cfRule>
  </conditionalFormatting>
  <conditionalFormatting sqref="CC118:CI118">
    <cfRule type="expression" dxfId="1164" priority="1562">
      <formula>CC$6=TODAY()</formula>
    </cfRule>
  </conditionalFormatting>
  <conditionalFormatting sqref="CJ118:CP118">
    <cfRule type="expression" dxfId="1163" priority="1561">
      <formula>CJ$6=TODAY()</formula>
    </cfRule>
  </conditionalFormatting>
  <conditionalFormatting sqref="CQ118:CW118">
    <cfRule type="expression" dxfId="1162" priority="1560">
      <formula>CQ$6=TODAY()</formula>
    </cfRule>
  </conditionalFormatting>
  <conditionalFormatting sqref="CX118:DD118">
    <cfRule type="expression" dxfId="1161" priority="1559">
      <formula>CX$6=TODAY()</formula>
    </cfRule>
  </conditionalFormatting>
  <conditionalFormatting sqref="DE118:DK118">
    <cfRule type="expression" dxfId="1160" priority="1558">
      <formula>DE$6=TODAY()</formula>
    </cfRule>
  </conditionalFormatting>
  <conditionalFormatting sqref="DL118:DR118">
    <cfRule type="expression" dxfId="1159" priority="1557">
      <formula>DL$6=TODAY()</formula>
    </cfRule>
  </conditionalFormatting>
  <conditionalFormatting sqref="DS118:DY118">
    <cfRule type="expression" dxfId="1158" priority="1556">
      <formula>DS$6=TODAY()</formula>
    </cfRule>
  </conditionalFormatting>
  <conditionalFormatting sqref="DZ118:EF118">
    <cfRule type="expression" dxfId="1157" priority="1555">
      <formula>DZ$6=TODAY()</formula>
    </cfRule>
  </conditionalFormatting>
  <conditionalFormatting sqref="EG118:EM118">
    <cfRule type="expression" dxfId="1156" priority="1554">
      <formula>EG$6=TODAY()</formula>
    </cfRule>
  </conditionalFormatting>
  <conditionalFormatting sqref="EN118:ET118">
    <cfRule type="expression" dxfId="1155" priority="1553">
      <formula>EN$6=TODAY()</formula>
    </cfRule>
  </conditionalFormatting>
  <conditionalFormatting sqref="EU118:FA118">
    <cfRule type="expression" dxfId="1154" priority="1552">
      <formula>EU$6=TODAY()</formula>
    </cfRule>
  </conditionalFormatting>
  <conditionalFormatting sqref="FB118:FH118">
    <cfRule type="expression" dxfId="1153" priority="1551">
      <formula>FB$6=TODAY()</formula>
    </cfRule>
  </conditionalFormatting>
  <conditionalFormatting sqref="FI118:FO118">
    <cfRule type="expression" dxfId="1152" priority="1550">
      <formula>FI$6=TODAY()</formula>
    </cfRule>
  </conditionalFormatting>
  <conditionalFormatting sqref="FP118:FV118">
    <cfRule type="expression" dxfId="1151" priority="1549">
      <formula>FP$6=TODAY()</formula>
    </cfRule>
  </conditionalFormatting>
  <conditionalFormatting sqref="FW118:GC118">
    <cfRule type="expression" dxfId="1150" priority="1548">
      <formula>FW$6=TODAY()</formula>
    </cfRule>
  </conditionalFormatting>
  <conditionalFormatting sqref="GD118:GJ118">
    <cfRule type="expression" dxfId="1149" priority="1547">
      <formula>GD$6=TODAY()</formula>
    </cfRule>
  </conditionalFormatting>
  <conditionalFormatting sqref="GK118:GQ118">
    <cfRule type="expression" dxfId="1148" priority="1546">
      <formula>GK$6=TODAY()</formula>
    </cfRule>
  </conditionalFormatting>
  <conditionalFormatting sqref="GR118:GX118">
    <cfRule type="expression" dxfId="1147" priority="1545">
      <formula>GR$6=TODAY()</formula>
    </cfRule>
  </conditionalFormatting>
  <conditionalFormatting sqref="H107">
    <cfRule type="dataBar" priority="1541">
      <dataBar>
        <cfvo type="num" val="0"/>
        <cfvo type="num" val="1"/>
        <color theme="0" tint="-0.249977111117893"/>
      </dataBar>
      <extLst>
        <ext xmlns:x14="http://schemas.microsoft.com/office/spreadsheetml/2009/9/main" uri="{B025F937-C7B1-47D3-B67F-A62EFF666E3E}">
          <x14:id>{821961B5-288A-9843-8BFF-7538FBC9E464}</x14:id>
        </ext>
      </extLst>
    </cfRule>
  </conditionalFormatting>
  <conditionalFormatting sqref="K107:BN107">
    <cfRule type="expression" dxfId="1146" priority="1540">
      <formula>K$6=TODAY()</formula>
    </cfRule>
  </conditionalFormatting>
  <conditionalFormatting sqref="BO107:BU107">
    <cfRule type="expression" dxfId="1145" priority="1539">
      <formula>BO$6=TODAY()</formula>
    </cfRule>
  </conditionalFormatting>
  <conditionalFormatting sqref="BV107:CB107">
    <cfRule type="expression" dxfId="1144" priority="1538">
      <formula>BV$6=TODAY()</formula>
    </cfRule>
  </conditionalFormatting>
  <conditionalFormatting sqref="CC107:CI107">
    <cfRule type="expression" dxfId="1143" priority="1537">
      <formula>CC$6=TODAY()</formula>
    </cfRule>
  </conditionalFormatting>
  <conditionalFormatting sqref="CJ107:CP107">
    <cfRule type="expression" dxfId="1142" priority="1536">
      <formula>CJ$6=TODAY()</formula>
    </cfRule>
  </conditionalFormatting>
  <conditionalFormatting sqref="CQ107:CW107">
    <cfRule type="expression" dxfId="1141" priority="1535">
      <formula>CQ$6=TODAY()</formula>
    </cfRule>
  </conditionalFormatting>
  <conditionalFormatting sqref="CX107:DD107">
    <cfRule type="expression" dxfId="1140" priority="1534">
      <formula>CX$6=TODAY()</formula>
    </cfRule>
  </conditionalFormatting>
  <conditionalFormatting sqref="DE107:DK107">
    <cfRule type="expression" dxfId="1139" priority="1533">
      <formula>DE$6=TODAY()</formula>
    </cfRule>
  </conditionalFormatting>
  <conditionalFormatting sqref="DL107:DR107">
    <cfRule type="expression" dxfId="1138" priority="1532">
      <formula>DL$6=TODAY()</formula>
    </cfRule>
  </conditionalFormatting>
  <conditionalFormatting sqref="DS107:DY107">
    <cfRule type="expression" dxfId="1137" priority="1531">
      <formula>DS$6=TODAY()</formula>
    </cfRule>
  </conditionalFormatting>
  <conditionalFormatting sqref="DZ107:EF107">
    <cfRule type="expression" dxfId="1136" priority="1530">
      <formula>DZ$6=TODAY()</formula>
    </cfRule>
  </conditionalFormatting>
  <conditionalFormatting sqref="EG107:EM107">
    <cfRule type="expression" dxfId="1135" priority="1529">
      <formula>EG$6=TODAY()</formula>
    </cfRule>
  </conditionalFormatting>
  <conditionalFormatting sqref="EN107:ET107">
    <cfRule type="expression" dxfId="1134" priority="1528">
      <formula>EN$6=TODAY()</formula>
    </cfRule>
  </conditionalFormatting>
  <conditionalFormatting sqref="EU107:FA107">
    <cfRule type="expression" dxfId="1133" priority="1527">
      <formula>EU$6=TODAY()</formula>
    </cfRule>
  </conditionalFormatting>
  <conditionalFormatting sqref="FB107:FH107">
    <cfRule type="expression" dxfId="1132" priority="1526">
      <formula>FB$6=TODAY()</formula>
    </cfRule>
  </conditionalFormatting>
  <conditionalFormatting sqref="FI107:FO107">
    <cfRule type="expression" dxfId="1131" priority="1525">
      <formula>FI$6=TODAY()</formula>
    </cfRule>
  </conditionalFormatting>
  <conditionalFormatting sqref="FP107:FV107">
    <cfRule type="expression" dxfId="1130" priority="1524">
      <formula>FP$6=TODAY()</formula>
    </cfRule>
  </conditionalFormatting>
  <conditionalFormatting sqref="FW107:GC107">
    <cfRule type="expression" dxfId="1129" priority="1523">
      <formula>FW$6=TODAY()</formula>
    </cfRule>
  </conditionalFormatting>
  <conditionalFormatting sqref="GD107:GJ107">
    <cfRule type="expression" dxfId="1128" priority="1522">
      <formula>GD$6=TODAY()</formula>
    </cfRule>
  </conditionalFormatting>
  <conditionalFormatting sqref="GK107:GQ107">
    <cfRule type="expression" dxfId="1127" priority="1521">
      <formula>GK$6=TODAY()</formula>
    </cfRule>
  </conditionalFormatting>
  <conditionalFormatting sqref="GR107:GX107">
    <cfRule type="expression" dxfId="1126" priority="1520">
      <formula>GR$6=TODAY()</formula>
    </cfRule>
  </conditionalFormatting>
  <conditionalFormatting sqref="H124">
    <cfRule type="dataBar" priority="1516">
      <dataBar>
        <cfvo type="num" val="0"/>
        <cfvo type="num" val="1"/>
        <color theme="0" tint="-0.249977111117893"/>
      </dataBar>
      <extLst>
        <ext xmlns:x14="http://schemas.microsoft.com/office/spreadsheetml/2009/9/main" uri="{B025F937-C7B1-47D3-B67F-A62EFF666E3E}">
          <x14:id>{211D9994-00FE-0348-B517-6F905D89F5C2}</x14:id>
        </ext>
      </extLst>
    </cfRule>
  </conditionalFormatting>
  <conditionalFormatting sqref="K124:BN124">
    <cfRule type="expression" dxfId="1125" priority="1515">
      <formula>K$6=TODAY()</formula>
    </cfRule>
  </conditionalFormatting>
  <conditionalFormatting sqref="BO124:BU124">
    <cfRule type="expression" dxfId="1124" priority="1514">
      <formula>BO$6=TODAY()</formula>
    </cfRule>
  </conditionalFormatting>
  <conditionalFormatting sqref="BV124:CB124">
    <cfRule type="expression" dxfId="1123" priority="1513">
      <formula>BV$6=TODAY()</formula>
    </cfRule>
  </conditionalFormatting>
  <conditionalFormatting sqref="CC124:CI124">
    <cfRule type="expression" dxfId="1122" priority="1512">
      <formula>CC$6=TODAY()</formula>
    </cfRule>
  </conditionalFormatting>
  <conditionalFormatting sqref="CJ124:CP124">
    <cfRule type="expression" dxfId="1121" priority="1511">
      <formula>CJ$6=TODAY()</formula>
    </cfRule>
  </conditionalFormatting>
  <conditionalFormatting sqref="CQ124:CW124">
    <cfRule type="expression" dxfId="1120" priority="1510">
      <formula>CQ$6=TODAY()</formula>
    </cfRule>
  </conditionalFormatting>
  <conditionalFormatting sqref="CX124:DD124">
    <cfRule type="expression" dxfId="1119" priority="1509">
      <formula>CX$6=TODAY()</formula>
    </cfRule>
  </conditionalFormatting>
  <conditionalFormatting sqref="DE124:DK124">
    <cfRule type="expression" dxfId="1118" priority="1508">
      <formula>DE$6=TODAY()</formula>
    </cfRule>
  </conditionalFormatting>
  <conditionalFormatting sqref="DL124:DR124">
    <cfRule type="expression" dxfId="1117" priority="1507">
      <formula>DL$6=TODAY()</formula>
    </cfRule>
  </conditionalFormatting>
  <conditionalFormatting sqref="DS124:DY124">
    <cfRule type="expression" dxfId="1116" priority="1506">
      <formula>DS$6=TODAY()</formula>
    </cfRule>
  </conditionalFormatting>
  <conditionalFormatting sqref="DZ124:EF124">
    <cfRule type="expression" dxfId="1115" priority="1505">
      <formula>DZ$6=TODAY()</formula>
    </cfRule>
  </conditionalFormatting>
  <conditionalFormatting sqref="EG124:EM124">
    <cfRule type="expression" dxfId="1114" priority="1504">
      <formula>EG$6=TODAY()</formula>
    </cfRule>
  </conditionalFormatting>
  <conditionalFormatting sqref="EN124:ET124">
    <cfRule type="expression" dxfId="1113" priority="1503">
      <formula>EN$6=TODAY()</formula>
    </cfRule>
  </conditionalFormatting>
  <conditionalFormatting sqref="EU124:FA124">
    <cfRule type="expression" dxfId="1112" priority="1502">
      <formula>EU$6=TODAY()</formula>
    </cfRule>
  </conditionalFormatting>
  <conditionalFormatting sqref="FB124:FH124">
    <cfRule type="expression" dxfId="1111" priority="1501">
      <formula>FB$6=TODAY()</formula>
    </cfRule>
  </conditionalFormatting>
  <conditionalFormatting sqref="FI124:FO124">
    <cfRule type="expression" dxfId="1110" priority="1500">
      <formula>FI$6=TODAY()</formula>
    </cfRule>
  </conditionalFormatting>
  <conditionalFormatting sqref="FP124:FV124">
    <cfRule type="expression" dxfId="1109" priority="1499">
      <formula>FP$6=TODAY()</formula>
    </cfRule>
  </conditionalFormatting>
  <conditionalFormatting sqref="FW124:GC124">
    <cfRule type="expression" dxfId="1108" priority="1498">
      <formula>FW$6=TODAY()</formula>
    </cfRule>
  </conditionalFormatting>
  <conditionalFormatting sqref="GD124:GJ124">
    <cfRule type="expression" dxfId="1107" priority="1497">
      <formula>GD$6=TODAY()</formula>
    </cfRule>
  </conditionalFormatting>
  <conditionalFormatting sqref="GK124:GQ124">
    <cfRule type="expression" dxfId="1106" priority="1496">
      <formula>GK$6=TODAY()</formula>
    </cfRule>
  </conditionalFormatting>
  <conditionalFormatting sqref="GR124:GX124">
    <cfRule type="expression" dxfId="1105" priority="1495">
      <formula>GR$6=TODAY()</formula>
    </cfRule>
  </conditionalFormatting>
  <conditionalFormatting sqref="H126">
    <cfRule type="dataBar" priority="1491">
      <dataBar>
        <cfvo type="num" val="0"/>
        <cfvo type="num" val="1"/>
        <color theme="0" tint="-0.249977111117893"/>
      </dataBar>
      <extLst>
        <ext xmlns:x14="http://schemas.microsoft.com/office/spreadsheetml/2009/9/main" uri="{B025F937-C7B1-47D3-B67F-A62EFF666E3E}">
          <x14:id>{CC2EEFE7-05EF-4248-9B7E-20455A125A26}</x14:id>
        </ext>
      </extLst>
    </cfRule>
  </conditionalFormatting>
  <conditionalFormatting sqref="K126:BN126">
    <cfRule type="expression" dxfId="1104" priority="1490">
      <formula>K$6=TODAY()</formula>
    </cfRule>
  </conditionalFormatting>
  <conditionalFormatting sqref="BO126:BU126">
    <cfRule type="expression" dxfId="1103" priority="1489">
      <formula>BO$6=TODAY()</formula>
    </cfRule>
  </conditionalFormatting>
  <conditionalFormatting sqref="BV126:CB126">
    <cfRule type="expression" dxfId="1102" priority="1488">
      <formula>BV$6=TODAY()</formula>
    </cfRule>
  </conditionalFormatting>
  <conditionalFormatting sqref="CC126:CI126">
    <cfRule type="expression" dxfId="1101" priority="1487">
      <formula>CC$6=TODAY()</formula>
    </cfRule>
  </conditionalFormatting>
  <conditionalFormatting sqref="CJ126:CP126">
    <cfRule type="expression" dxfId="1100" priority="1486">
      <formula>CJ$6=TODAY()</formula>
    </cfRule>
  </conditionalFormatting>
  <conditionalFormatting sqref="CQ126:CW126">
    <cfRule type="expression" dxfId="1099" priority="1485">
      <formula>CQ$6=TODAY()</formula>
    </cfRule>
  </conditionalFormatting>
  <conditionalFormatting sqref="CX126:DD126">
    <cfRule type="expression" dxfId="1098" priority="1484">
      <formula>CX$6=TODAY()</formula>
    </cfRule>
  </conditionalFormatting>
  <conditionalFormatting sqref="DE126:DK126">
    <cfRule type="expression" dxfId="1097" priority="1483">
      <formula>DE$6=TODAY()</formula>
    </cfRule>
  </conditionalFormatting>
  <conditionalFormatting sqref="DL126:DR126">
    <cfRule type="expression" dxfId="1096" priority="1482">
      <formula>DL$6=TODAY()</formula>
    </cfRule>
  </conditionalFormatting>
  <conditionalFormatting sqref="DS126:DY126">
    <cfRule type="expression" dxfId="1095" priority="1481">
      <formula>DS$6=TODAY()</formula>
    </cfRule>
  </conditionalFormatting>
  <conditionalFormatting sqref="DZ126:EF126">
    <cfRule type="expression" dxfId="1094" priority="1480">
      <formula>DZ$6=TODAY()</formula>
    </cfRule>
  </conditionalFormatting>
  <conditionalFormatting sqref="EG126:EM126">
    <cfRule type="expression" dxfId="1093" priority="1479">
      <formula>EG$6=TODAY()</formula>
    </cfRule>
  </conditionalFormatting>
  <conditionalFormatting sqref="EN126:ET126">
    <cfRule type="expression" dxfId="1092" priority="1478">
      <formula>EN$6=TODAY()</formula>
    </cfRule>
  </conditionalFormatting>
  <conditionalFormatting sqref="EU126:FA126">
    <cfRule type="expression" dxfId="1091" priority="1477">
      <formula>EU$6=TODAY()</formula>
    </cfRule>
  </conditionalFormatting>
  <conditionalFormatting sqref="FB126:FH126">
    <cfRule type="expression" dxfId="1090" priority="1476">
      <formula>FB$6=TODAY()</formula>
    </cfRule>
  </conditionalFormatting>
  <conditionalFormatting sqref="FI126:FO126">
    <cfRule type="expression" dxfId="1089" priority="1475">
      <formula>FI$6=TODAY()</formula>
    </cfRule>
  </conditionalFormatting>
  <conditionalFormatting sqref="FP126:FV126">
    <cfRule type="expression" dxfId="1088" priority="1474">
      <formula>FP$6=TODAY()</formula>
    </cfRule>
  </conditionalFormatting>
  <conditionalFormatting sqref="FW126:GC126">
    <cfRule type="expression" dxfId="1087" priority="1473">
      <formula>FW$6=TODAY()</formula>
    </cfRule>
  </conditionalFormatting>
  <conditionalFormatting sqref="GD126:GJ126">
    <cfRule type="expression" dxfId="1086" priority="1472">
      <formula>GD$6=TODAY()</formula>
    </cfRule>
  </conditionalFormatting>
  <conditionalFormatting sqref="GK126:GQ126">
    <cfRule type="expression" dxfId="1085" priority="1471">
      <formula>GK$6=TODAY()</formula>
    </cfRule>
  </conditionalFormatting>
  <conditionalFormatting sqref="GR126:GX126">
    <cfRule type="expression" dxfId="1084" priority="1470">
      <formula>GR$6=TODAY()</formula>
    </cfRule>
  </conditionalFormatting>
  <conditionalFormatting sqref="H125">
    <cfRule type="dataBar" priority="1466">
      <dataBar>
        <cfvo type="num" val="0"/>
        <cfvo type="num" val="1"/>
        <color theme="0" tint="-0.249977111117893"/>
      </dataBar>
      <extLst>
        <ext xmlns:x14="http://schemas.microsoft.com/office/spreadsheetml/2009/9/main" uri="{B025F937-C7B1-47D3-B67F-A62EFF666E3E}">
          <x14:id>{AEBC7FA3-A4D7-934B-A6A2-A0E2C4CFAB55}</x14:id>
        </ext>
      </extLst>
    </cfRule>
  </conditionalFormatting>
  <conditionalFormatting sqref="K125:BN125">
    <cfRule type="expression" dxfId="1083" priority="1465">
      <formula>K$6=TODAY()</formula>
    </cfRule>
  </conditionalFormatting>
  <conditionalFormatting sqref="BO125:BU125">
    <cfRule type="expression" dxfId="1082" priority="1464">
      <formula>BO$6=TODAY()</formula>
    </cfRule>
  </conditionalFormatting>
  <conditionalFormatting sqref="BV125:CB125">
    <cfRule type="expression" dxfId="1081" priority="1463">
      <formula>BV$6=TODAY()</formula>
    </cfRule>
  </conditionalFormatting>
  <conditionalFormatting sqref="CC125:CI125">
    <cfRule type="expression" dxfId="1080" priority="1462">
      <formula>CC$6=TODAY()</formula>
    </cfRule>
  </conditionalFormatting>
  <conditionalFormatting sqref="CJ125:CP125">
    <cfRule type="expression" dxfId="1079" priority="1461">
      <formula>CJ$6=TODAY()</formula>
    </cfRule>
  </conditionalFormatting>
  <conditionalFormatting sqref="CQ125:CW125">
    <cfRule type="expression" dxfId="1078" priority="1460">
      <formula>CQ$6=TODAY()</formula>
    </cfRule>
  </conditionalFormatting>
  <conditionalFormatting sqref="CX125:DD125">
    <cfRule type="expression" dxfId="1077" priority="1459">
      <formula>CX$6=TODAY()</formula>
    </cfRule>
  </conditionalFormatting>
  <conditionalFormatting sqref="DE125:DK125">
    <cfRule type="expression" dxfId="1076" priority="1458">
      <formula>DE$6=TODAY()</formula>
    </cfRule>
  </conditionalFormatting>
  <conditionalFormatting sqref="DL125:DR125">
    <cfRule type="expression" dxfId="1075" priority="1457">
      <formula>DL$6=TODAY()</formula>
    </cfRule>
  </conditionalFormatting>
  <conditionalFormatting sqref="DS125:DY125">
    <cfRule type="expression" dxfId="1074" priority="1456">
      <formula>DS$6=TODAY()</formula>
    </cfRule>
  </conditionalFormatting>
  <conditionalFormatting sqref="DZ125:EF125">
    <cfRule type="expression" dxfId="1073" priority="1455">
      <formula>DZ$6=TODAY()</formula>
    </cfRule>
  </conditionalFormatting>
  <conditionalFormatting sqref="EG125:EM125">
    <cfRule type="expression" dxfId="1072" priority="1454">
      <formula>EG$6=TODAY()</formula>
    </cfRule>
  </conditionalFormatting>
  <conditionalFormatting sqref="EN125:ET125">
    <cfRule type="expression" dxfId="1071" priority="1453">
      <formula>EN$6=TODAY()</formula>
    </cfRule>
  </conditionalFormatting>
  <conditionalFormatting sqref="EU125:FA125">
    <cfRule type="expression" dxfId="1070" priority="1452">
      <formula>EU$6=TODAY()</formula>
    </cfRule>
  </conditionalFormatting>
  <conditionalFormatting sqref="FB125:FH125">
    <cfRule type="expression" dxfId="1069" priority="1451">
      <formula>FB$6=TODAY()</formula>
    </cfRule>
  </conditionalFormatting>
  <conditionalFormatting sqref="FI125:FO125">
    <cfRule type="expression" dxfId="1068" priority="1450">
      <formula>FI$6=TODAY()</formula>
    </cfRule>
  </conditionalFormatting>
  <conditionalFormatting sqref="FP125:FV125">
    <cfRule type="expression" dxfId="1067" priority="1449">
      <formula>FP$6=TODAY()</formula>
    </cfRule>
  </conditionalFormatting>
  <conditionalFormatting sqref="FW125:GC125">
    <cfRule type="expression" dxfId="1066" priority="1448">
      <formula>FW$6=TODAY()</formula>
    </cfRule>
  </conditionalFormatting>
  <conditionalFormatting sqref="GD125:GJ125">
    <cfRule type="expression" dxfId="1065" priority="1447">
      <formula>GD$6=TODAY()</formula>
    </cfRule>
  </conditionalFormatting>
  <conditionalFormatting sqref="GK125:GQ125">
    <cfRule type="expression" dxfId="1064" priority="1446">
      <formula>GK$6=TODAY()</formula>
    </cfRule>
  </conditionalFormatting>
  <conditionalFormatting sqref="GR125:GX125">
    <cfRule type="expression" dxfId="1063" priority="1445">
      <formula>GR$6=TODAY()</formula>
    </cfRule>
  </conditionalFormatting>
  <conditionalFormatting sqref="H127">
    <cfRule type="dataBar" priority="1441">
      <dataBar>
        <cfvo type="num" val="0"/>
        <cfvo type="num" val="1"/>
        <color theme="0" tint="-0.249977111117893"/>
      </dataBar>
      <extLst>
        <ext xmlns:x14="http://schemas.microsoft.com/office/spreadsheetml/2009/9/main" uri="{B025F937-C7B1-47D3-B67F-A62EFF666E3E}">
          <x14:id>{7D4E0374-2541-D244-BA2A-4D1984B4F27C}</x14:id>
        </ext>
      </extLst>
    </cfRule>
  </conditionalFormatting>
  <conditionalFormatting sqref="K127:BN127">
    <cfRule type="expression" dxfId="1062" priority="1440">
      <formula>K$6=TODAY()</formula>
    </cfRule>
  </conditionalFormatting>
  <conditionalFormatting sqref="BO127:BU127">
    <cfRule type="expression" dxfId="1061" priority="1439">
      <formula>BO$6=TODAY()</formula>
    </cfRule>
  </conditionalFormatting>
  <conditionalFormatting sqref="BV127:CB127">
    <cfRule type="expression" dxfId="1060" priority="1438">
      <formula>BV$6=TODAY()</formula>
    </cfRule>
  </conditionalFormatting>
  <conditionalFormatting sqref="CC127:CI127">
    <cfRule type="expression" dxfId="1059" priority="1437">
      <formula>CC$6=TODAY()</formula>
    </cfRule>
  </conditionalFormatting>
  <conditionalFormatting sqref="CJ127:CP127">
    <cfRule type="expression" dxfId="1058" priority="1436">
      <formula>CJ$6=TODAY()</formula>
    </cfRule>
  </conditionalFormatting>
  <conditionalFormatting sqref="CQ127:CW127">
    <cfRule type="expression" dxfId="1057" priority="1435">
      <formula>CQ$6=TODAY()</formula>
    </cfRule>
  </conditionalFormatting>
  <conditionalFormatting sqref="CX127:DD127">
    <cfRule type="expression" dxfId="1056" priority="1434">
      <formula>CX$6=TODAY()</formula>
    </cfRule>
  </conditionalFormatting>
  <conditionalFormatting sqref="DE127:DK127">
    <cfRule type="expression" dxfId="1055" priority="1433">
      <formula>DE$6=TODAY()</formula>
    </cfRule>
  </conditionalFormatting>
  <conditionalFormatting sqref="DL127:DR127">
    <cfRule type="expression" dxfId="1054" priority="1432">
      <formula>DL$6=TODAY()</formula>
    </cfRule>
  </conditionalFormatting>
  <conditionalFormatting sqref="DS127:DY127">
    <cfRule type="expression" dxfId="1053" priority="1431">
      <formula>DS$6=TODAY()</formula>
    </cfRule>
  </conditionalFormatting>
  <conditionalFormatting sqref="DZ127:EF127">
    <cfRule type="expression" dxfId="1052" priority="1430">
      <formula>DZ$6=TODAY()</formula>
    </cfRule>
  </conditionalFormatting>
  <conditionalFormatting sqref="EG127:EM127">
    <cfRule type="expression" dxfId="1051" priority="1429">
      <formula>EG$6=TODAY()</formula>
    </cfRule>
  </conditionalFormatting>
  <conditionalFormatting sqref="EN127:ET127">
    <cfRule type="expression" dxfId="1050" priority="1428">
      <formula>EN$6=TODAY()</formula>
    </cfRule>
  </conditionalFormatting>
  <conditionalFormatting sqref="EU127:FA127">
    <cfRule type="expression" dxfId="1049" priority="1427">
      <formula>EU$6=TODAY()</formula>
    </cfRule>
  </conditionalFormatting>
  <conditionalFormatting sqref="FB127:FH127">
    <cfRule type="expression" dxfId="1048" priority="1426">
      <formula>FB$6=TODAY()</formula>
    </cfRule>
  </conditionalFormatting>
  <conditionalFormatting sqref="FI127:FO127">
    <cfRule type="expression" dxfId="1047" priority="1425">
      <formula>FI$6=TODAY()</formula>
    </cfRule>
  </conditionalFormatting>
  <conditionalFormatting sqref="FP127:FV127">
    <cfRule type="expression" dxfId="1046" priority="1424">
      <formula>FP$6=TODAY()</formula>
    </cfRule>
  </conditionalFormatting>
  <conditionalFormatting sqref="FW127:GC127">
    <cfRule type="expression" dxfId="1045" priority="1423">
      <formula>FW$6=TODAY()</formula>
    </cfRule>
  </conditionalFormatting>
  <conditionalFormatting sqref="GD127:GJ127">
    <cfRule type="expression" dxfId="1044" priority="1422">
      <formula>GD$6=TODAY()</formula>
    </cfRule>
  </conditionalFormatting>
  <conditionalFormatting sqref="GK127:GQ127">
    <cfRule type="expression" dxfId="1043" priority="1421">
      <formula>GK$6=TODAY()</formula>
    </cfRule>
  </conditionalFormatting>
  <conditionalFormatting sqref="GR127:GX127">
    <cfRule type="expression" dxfId="1042" priority="1420">
      <formula>GR$6=TODAY()</formula>
    </cfRule>
  </conditionalFormatting>
  <conditionalFormatting sqref="H132">
    <cfRule type="dataBar" priority="1366">
      <dataBar>
        <cfvo type="num" val="0"/>
        <cfvo type="num" val="1"/>
        <color theme="0" tint="-0.249977111117893"/>
      </dataBar>
      <extLst>
        <ext xmlns:x14="http://schemas.microsoft.com/office/spreadsheetml/2009/9/main" uri="{B025F937-C7B1-47D3-B67F-A62EFF666E3E}">
          <x14:id>{3128C05B-5E56-5746-89F3-CF35B6205778}</x14:id>
        </ext>
      </extLst>
    </cfRule>
  </conditionalFormatting>
  <conditionalFormatting sqref="K132:BN132">
    <cfRule type="expression" dxfId="1041" priority="1365">
      <formula>K$6=TODAY()</formula>
    </cfRule>
  </conditionalFormatting>
  <conditionalFormatting sqref="BO132:BU132">
    <cfRule type="expression" dxfId="1040" priority="1364">
      <formula>BO$6=TODAY()</formula>
    </cfRule>
  </conditionalFormatting>
  <conditionalFormatting sqref="BV132:CB132">
    <cfRule type="expression" dxfId="1039" priority="1363">
      <formula>BV$6=TODAY()</formula>
    </cfRule>
  </conditionalFormatting>
  <conditionalFormatting sqref="CC132:CI132">
    <cfRule type="expression" dxfId="1038" priority="1362">
      <formula>CC$6=TODAY()</formula>
    </cfRule>
  </conditionalFormatting>
  <conditionalFormatting sqref="CJ132:CP132">
    <cfRule type="expression" dxfId="1037" priority="1361">
      <formula>CJ$6=TODAY()</formula>
    </cfRule>
  </conditionalFormatting>
  <conditionalFormatting sqref="CQ132:CW132">
    <cfRule type="expression" dxfId="1036" priority="1360">
      <formula>CQ$6=TODAY()</formula>
    </cfRule>
  </conditionalFormatting>
  <conditionalFormatting sqref="CX132:DD132">
    <cfRule type="expression" dxfId="1035" priority="1359">
      <formula>CX$6=TODAY()</formula>
    </cfRule>
  </conditionalFormatting>
  <conditionalFormatting sqref="DE132:DK132">
    <cfRule type="expression" dxfId="1034" priority="1358">
      <formula>DE$6=TODAY()</formula>
    </cfRule>
  </conditionalFormatting>
  <conditionalFormatting sqref="DL132:DR132">
    <cfRule type="expression" dxfId="1033" priority="1357">
      <formula>DL$6=TODAY()</formula>
    </cfRule>
  </conditionalFormatting>
  <conditionalFormatting sqref="DS132:DY132">
    <cfRule type="expression" dxfId="1032" priority="1356">
      <formula>DS$6=TODAY()</formula>
    </cfRule>
  </conditionalFormatting>
  <conditionalFormatting sqref="DZ132:EF132">
    <cfRule type="expression" dxfId="1031" priority="1355">
      <formula>DZ$6=TODAY()</formula>
    </cfRule>
  </conditionalFormatting>
  <conditionalFormatting sqref="EG132:EM132">
    <cfRule type="expression" dxfId="1030" priority="1354">
      <formula>EG$6=TODAY()</formula>
    </cfRule>
  </conditionalFormatting>
  <conditionalFormatting sqref="EN132:ET132">
    <cfRule type="expression" dxfId="1029" priority="1353">
      <formula>EN$6=TODAY()</formula>
    </cfRule>
  </conditionalFormatting>
  <conditionalFormatting sqref="EU132:FA132">
    <cfRule type="expression" dxfId="1028" priority="1352">
      <formula>EU$6=TODAY()</formula>
    </cfRule>
  </conditionalFormatting>
  <conditionalFormatting sqref="FB132:FH132">
    <cfRule type="expression" dxfId="1027" priority="1351">
      <formula>FB$6=TODAY()</formula>
    </cfRule>
  </conditionalFormatting>
  <conditionalFormatting sqref="FI132:FO132">
    <cfRule type="expression" dxfId="1026" priority="1350">
      <formula>FI$6=TODAY()</formula>
    </cfRule>
  </conditionalFormatting>
  <conditionalFormatting sqref="FP132:FV132">
    <cfRule type="expression" dxfId="1025" priority="1349">
      <formula>FP$6=TODAY()</formula>
    </cfRule>
  </conditionalFormatting>
  <conditionalFormatting sqref="FW132:GC132">
    <cfRule type="expression" dxfId="1024" priority="1348">
      <formula>FW$6=TODAY()</formula>
    </cfRule>
  </conditionalFormatting>
  <conditionalFormatting sqref="GD132:GJ132">
    <cfRule type="expression" dxfId="1023" priority="1347">
      <formula>GD$6=TODAY()</formula>
    </cfRule>
  </conditionalFormatting>
  <conditionalFormatting sqref="GK132:GQ132">
    <cfRule type="expression" dxfId="1022" priority="1346">
      <formula>GK$6=TODAY()</formula>
    </cfRule>
  </conditionalFormatting>
  <conditionalFormatting sqref="GR132:GX132">
    <cfRule type="expression" dxfId="1021" priority="1345">
      <formula>GR$6=TODAY()</formula>
    </cfRule>
  </conditionalFormatting>
  <conditionalFormatting sqref="H133">
    <cfRule type="dataBar" priority="1341">
      <dataBar>
        <cfvo type="num" val="0"/>
        <cfvo type="num" val="1"/>
        <color theme="0" tint="-0.249977111117893"/>
      </dataBar>
      <extLst>
        <ext xmlns:x14="http://schemas.microsoft.com/office/spreadsheetml/2009/9/main" uri="{B025F937-C7B1-47D3-B67F-A62EFF666E3E}">
          <x14:id>{949596F3-966F-304A-954B-0E1685F89587}</x14:id>
        </ext>
      </extLst>
    </cfRule>
  </conditionalFormatting>
  <conditionalFormatting sqref="K133:BN133">
    <cfRule type="expression" dxfId="1020" priority="1340">
      <formula>K$6=TODAY()</formula>
    </cfRule>
  </conditionalFormatting>
  <conditionalFormatting sqref="BO133:BU133">
    <cfRule type="expression" dxfId="1019" priority="1339">
      <formula>BO$6=TODAY()</formula>
    </cfRule>
  </conditionalFormatting>
  <conditionalFormatting sqref="BV133:CB133">
    <cfRule type="expression" dxfId="1018" priority="1338">
      <formula>BV$6=TODAY()</formula>
    </cfRule>
  </conditionalFormatting>
  <conditionalFormatting sqref="CC133:CI133">
    <cfRule type="expression" dxfId="1017" priority="1337">
      <formula>CC$6=TODAY()</formula>
    </cfRule>
  </conditionalFormatting>
  <conditionalFormatting sqref="CJ133:CP133">
    <cfRule type="expression" dxfId="1016" priority="1336">
      <formula>CJ$6=TODAY()</formula>
    </cfRule>
  </conditionalFormatting>
  <conditionalFormatting sqref="CQ133:CW133">
    <cfRule type="expression" dxfId="1015" priority="1335">
      <formula>CQ$6=TODAY()</formula>
    </cfRule>
  </conditionalFormatting>
  <conditionalFormatting sqref="CX133:DD133">
    <cfRule type="expression" dxfId="1014" priority="1334">
      <formula>CX$6=TODAY()</formula>
    </cfRule>
  </conditionalFormatting>
  <conditionalFormatting sqref="DE133:DK133">
    <cfRule type="expression" dxfId="1013" priority="1333">
      <formula>DE$6=TODAY()</formula>
    </cfRule>
  </conditionalFormatting>
  <conditionalFormatting sqref="DL133:DR133">
    <cfRule type="expression" dxfId="1012" priority="1332">
      <formula>DL$6=TODAY()</formula>
    </cfRule>
  </conditionalFormatting>
  <conditionalFormatting sqref="DS133:DY133">
    <cfRule type="expression" dxfId="1011" priority="1331">
      <formula>DS$6=TODAY()</formula>
    </cfRule>
  </conditionalFormatting>
  <conditionalFormatting sqref="DZ133:EF133">
    <cfRule type="expression" dxfId="1010" priority="1330">
      <formula>DZ$6=TODAY()</formula>
    </cfRule>
  </conditionalFormatting>
  <conditionalFormatting sqref="EG133:EM133">
    <cfRule type="expression" dxfId="1009" priority="1329">
      <formula>EG$6=TODAY()</formula>
    </cfRule>
  </conditionalFormatting>
  <conditionalFormatting sqref="EN133:ET133">
    <cfRule type="expression" dxfId="1008" priority="1328">
      <formula>EN$6=TODAY()</formula>
    </cfRule>
  </conditionalFormatting>
  <conditionalFormatting sqref="EU133:FA133">
    <cfRule type="expression" dxfId="1007" priority="1327">
      <formula>EU$6=TODAY()</formula>
    </cfRule>
  </conditionalFormatting>
  <conditionalFormatting sqref="FB133:FH133">
    <cfRule type="expression" dxfId="1006" priority="1326">
      <formula>FB$6=TODAY()</formula>
    </cfRule>
  </conditionalFormatting>
  <conditionalFormatting sqref="FI133:FO133">
    <cfRule type="expression" dxfId="1005" priority="1325">
      <formula>FI$6=TODAY()</formula>
    </cfRule>
  </conditionalFormatting>
  <conditionalFormatting sqref="FP133:FV133">
    <cfRule type="expression" dxfId="1004" priority="1324">
      <formula>FP$6=TODAY()</formula>
    </cfRule>
  </conditionalFormatting>
  <conditionalFormatting sqref="FW133:GC133">
    <cfRule type="expression" dxfId="1003" priority="1323">
      <formula>FW$6=TODAY()</formula>
    </cfRule>
  </conditionalFormatting>
  <conditionalFormatting sqref="GD133:GJ133">
    <cfRule type="expression" dxfId="1002" priority="1322">
      <formula>GD$6=TODAY()</formula>
    </cfRule>
  </conditionalFormatting>
  <conditionalFormatting sqref="GK133:GQ133">
    <cfRule type="expression" dxfId="1001" priority="1321">
      <formula>GK$6=TODAY()</formula>
    </cfRule>
  </conditionalFormatting>
  <conditionalFormatting sqref="GR133:GX133">
    <cfRule type="expression" dxfId="1000" priority="1320">
      <formula>GR$6=TODAY()</formula>
    </cfRule>
  </conditionalFormatting>
  <conditionalFormatting sqref="H135">
    <cfRule type="dataBar" priority="1316">
      <dataBar>
        <cfvo type="num" val="0"/>
        <cfvo type="num" val="1"/>
        <color theme="0" tint="-0.249977111117893"/>
      </dataBar>
      <extLst>
        <ext xmlns:x14="http://schemas.microsoft.com/office/spreadsheetml/2009/9/main" uri="{B025F937-C7B1-47D3-B67F-A62EFF666E3E}">
          <x14:id>{E5950910-3BBA-944E-977B-C996B59B8A40}</x14:id>
        </ext>
      </extLst>
    </cfRule>
  </conditionalFormatting>
  <conditionalFormatting sqref="K135:BN135">
    <cfRule type="expression" dxfId="999" priority="1315">
      <formula>K$6=TODAY()</formula>
    </cfRule>
  </conditionalFormatting>
  <conditionalFormatting sqref="BO135:BU135">
    <cfRule type="expression" dxfId="998" priority="1314">
      <formula>BO$6=TODAY()</formula>
    </cfRule>
  </conditionalFormatting>
  <conditionalFormatting sqref="BV135:CB135">
    <cfRule type="expression" dxfId="997" priority="1313">
      <formula>BV$6=TODAY()</formula>
    </cfRule>
  </conditionalFormatting>
  <conditionalFormatting sqref="CC135:CI135">
    <cfRule type="expression" dxfId="996" priority="1312">
      <formula>CC$6=TODAY()</formula>
    </cfRule>
  </conditionalFormatting>
  <conditionalFormatting sqref="CJ135:CP135">
    <cfRule type="expression" dxfId="995" priority="1311">
      <formula>CJ$6=TODAY()</formula>
    </cfRule>
  </conditionalFormatting>
  <conditionalFormatting sqref="CQ135:CW135">
    <cfRule type="expression" dxfId="994" priority="1310">
      <formula>CQ$6=TODAY()</formula>
    </cfRule>
  </conditionalFormatting>
  <conditionalFormatting sqref="CX135:DD135">
    <cfRule type="expression" dxfId="993" priority="1309">
      <formula>CX$6=TODAY()</formula>
    </cfRule>
  </conditionalFormatting>
  <conditionalFormatting sqref="DE135:DK135">
    <cfRule type="expression" dxfId="992" priority="1308">
      <formula>DE$6=TODAY()</formula>
    </cfRule>
  </conditionalFormatting>
  <conditionalFormatting sqref="DL135:DR135">
    <cfRule type="expression" dxfId="991" priority="1307">
      <formula>DL$6=TODAY()</formula>
    </cfRule>
  </conditionalFormatting>
  <conditionalFormatting sqref="DS135:DY135">
    <cfRule type="expression" dxfId="990" priority="1306">
      <formula>DS$6=TODAY()</formula>
    </cfRule>
  </conditionalFormatting>
  <conditionalFormatting sqref="DZ135:EF135">
    <cfRule type="expression" dxfId="989" priority="1305">
      <formula>DZ$6=TODAY()</formula>
    </cfRule>
  </conditionalFormatting>
  <conditionalFormatting sqref="EG135:EM135">
    <cfRule type="expression" dxfId="988" priority="1304">
      <formula>EG$6=TODAY()</formula>
    </cfRule>
  </conditionalFormatting>
  <conditionalFormatting sqref="EN135:ET135">
    <cfRule type="expression" dxfId="987" priority="1303">
      <formula>EN$6=TODAY()</formula>
    </cfRule>
  </conditionalFormatting>
  <conditionalFormatting sqref="EU135:FA135">
    <cfRule type="expression" dxfId="986" priority="1302">
      <formula>EU$6=TODAY()</formula>
    </cfRule>
  </conditionalFormatting>
  <conditionalFormatting sqref="FB135:FH135">
    <cfRule type="expression" dxfId="985" priority="1301">
      <formula>FB$6=TODAY()</formula>
    </cfRule>
  </conditionalFormatting>
  <conditionalFormatting sqref="FI135:FO135">
    <cfRule type="expression" dxfId="984" priority="1300">
      <formula>FI$6=TODAY()</formula>
    </cfRule>
  </conditionalFormatting>
  <conditionalFormatting sqref="FP135:FV135">
    <cfRule type="expression" dxfId="983" priority="1299">
      <formula>FP$6=TODAY()</formula>
    </cfRule>
  </conditionalFormatting>
  <conditionalFormatting sqref="FW135:GC135">
    <cfRule type="expression" dxfId="982" priority="1298">
      <formula>FW$6=TODAY()</formula>
    </cfRule>
  </conditionalFormatting>
  <conditionalFormatting sqref="GD135:GJ135">
    <cfRule type="expression" dxfId="981" priority="1297">
      <formula>GD$6=TODAY()</formula>
    </cfRule>
  </conditionalFormatting>
  <conditionalFormatting sqref="GK135:GQ135">
    <cfRule type="expression" dxfId="980" priority="1296">
      <formula>GK$6=TODAY()</formula>
    </cfRule>
  </conditionalFormatting>
  <conditionalFormatting sqref="GR135:GX135">
    <cfRule type="expression" dxfId="979" priority="1295">
      <formula>GR$6=TODAY()</formula>
    </cfRule>
  </conditionalFormatting>
  <conditionalFormatting sqref="H137">
    <cfRule type="dataBar" priority="1291">
      <dataBar>
        <cfvo type="num" val="0"/>
        <cfvo type="num" val="1"/>
        <color theme="0" tint="-0.249977111117893"/>
      </dataBar>
      <extLst>
        <ext xmlns:x14="http://schemas.microsoft.com/office/spreadsheetml/2009/9/main" uri="{B025F937-C7B1-47D3-B67F-A62EFF666E3E}">
          <x14:id>{FE05B552-2420-DE46-8997-6249C02BE7C3}</x14:id>
        </ext>
      </extLst>
    </cfRule>
  </conditionalFormatting>
  <conditionalFormatting sqref="K137:BN137">
    <cfRule type="expression" dxfId="978" priority="1290">
      <formula>K$6=TODAY()</formula>
    </cfRule>
  </conditionalFormatting>
  <conditionalFormatting sqref="BO137:BU137">
    <cfRule type="expression" dxfId="977" priority="1289">
      <formula>BO$6=TODAY()</formula>
    </cfRule>
  </conditionalFormatting>
  <conditionalFormatting sqref="BV137:CB137">
    <cfRule type="expression" dxfId="976" priority="1288">
      <formula>BV$6=TODAY()</formula>
    </cfRule>
  </conditionalFormatting>
  <conditionalFormatting sqref="CC137:CI137">
    <cfRule type="expression" dxfId="975" priority="1287">
      <formula>CC$6=TODAY()</formula>
    </cfRule>
  </conditionalFormatting>
  <conditionalFormatting sqref="CJ137:CP137">
    <cfRule type="expression" dxfId="974" priority="1286">
      <formula>CJ$6=TODAY()</formula>
    </cfRule>
  </conditionalFormatting>
  <conditionalFormatting sqref="CQ137:CW137">
    <cfRule type="expression" dxfId="973" priority="1285">
      <formula>CQ$6=TODAY()</formula>
    </cfRule>
  </conditionalFormatting>
  <conditionalFormatting sqref="CX137:DD137">
    <cfRule type="expression" dxfId="972" priority="1284">
      <formula>CX$6=TODAY()</formula>
    </cfRule>
  </conditionalFormatting>
  <conditionalFormatting sqref="DE137:DK137">
    <cfRule type="expression" dxfId="971" priority="1283">
      <formula>DE$6=TODAY()</formula>
    </cfRule>
  </conditionalFormatting>
  <conditionalFormatting sqref="DL137:DR137">
    <cfRule type="expression" dxfId="970" priority="1282">
      <formula>DL$6=TODAY()</formula>
    </cfRule>
  </conditionalFormatting>
  <conditionalFormatting sqref="DS137:DY137">
    <cfRule type="expression" dxfId="969" priority="1281">
      <formula>DS$6=TODAY()</formula>
    </cfRule>
  </conditionalFormatting>
  <conditionalFormatting sqref="DZ137:EF137">
    <cfRule type="expression" dxfId="968" priority="1280">
      <formula>DZ$6=TODAY()</formula>
    </cfRule>
  </conditionalFormatting>
  <conditionalFormatting sqref="EG137:EM137">
    <cfRule type="expression" dxfId="967" priority="1279">
      <formula>EG$6=TODAY()</formula>
    </cfRule>
  </conditionalFormatting>
  <conditionalFormatting sqref="EN137:ET137">
    <cfRule type="expression" dxfId="966" priority="1278">
      <formula>EN$6=TODAY()</formula>
    </cfRule>
  </conditionalFormatting>
  <conditionalFormatting sqref="EU137:FA137">
    <cfRule type="expression" dxfId="965" priority="1277">
      <formula>EU$6=TODAY()</formula>
    </cfRule>
  </conditionalFormatting>
  <conditionalFormatting sqref="FB137:FH137">
    <cfRule type="expression" dxfId="964" priority="1276">
      <formula>FB$6=TODAY()</formula>
    </cfRule>
  </conditionalFormatting>
  <conditionalFormatting sqref="FI137:FO137">
    <cfRule type="expression" dxfId="963" priority="1275">
      <formula>FI$6=TODAY()</formula>
    </cfRule>
  </conditionalFormatting>
  <conditionalFormatting sqref="FP137:FV137">
    <cfRule type="expression" dxfId="962" priority="1274">
      <formula>FP$6=TODAY()</formula>
    </cfRule>
  </conditionalFormatting>
  <conditionalFormatting sqref="FW137:GC137">
    <cfRule type="expression" dxfId="961" priority="1273">
      <formula>FW$6=TODAY()</formula>
    </cfRule>
  </conditionalFormatting>
  <conditionalFormatting sqref="GD137:GJ137">
    <cfRule type="expression" dxfId="960" priority="1272">
      <formula>GD$6=TODAY()</formula>
    </cfRule>
  </conditionalFormatting>
  <conditionalFormatting sqref="GK137:GQ137">
    <cfRule type="expression" dxfId="959" priority="1271">
      <formula>GK$6=TODAY()</formula>
    </cfRule>
  </conditionalFormatting>
  <conditionalFormatting sqref="GR137:GX137">
    <cfRule type="expression" dxfId="958" priority="1270">
      <formula>GR$6=TODAY()</formula>
    </cfRule>
  </conditionalFormatting>
  <conditionalFormatting sqref="H138">
    <cfRule type="dataBar" priority="1266">
      <dataBar>
        <cfvo type="num" val="0"/>
        <cfvo type="num" val="1"/>
        <color theme="0" tint="-0.249977111117893"/>
      </dataBar>
      <extLst>
        <ext xmlns:x14="http://schemas.microsoft.com/office/spreadsheetml/2009/9/main" uri="{B025F937-C7B1-47D3-B67F-A62EFF666E3E}">
          <x14:id>{36ACDE52-9FDD-B542-8C69-F15F89002337}</x14:id>
        </ext>
      </extLst>
    </cfRule>
  </conditionalFormatting>
  <conditionalFormatting sqref="K138:BN138">
    <cfRule type="expression" dxfId="957" priority="1265">
      <formula>K$6=TODAY()</formula>
    </cfRule>
  </conditionalFormatting>
  <conditionalFormatting sqref="BO138:BU138">
    <cfRule type="expression" dxfId="956" priority="1264">
      <formula>BO$6=TODAY()</formula>
    </cfRule>
  </conditionalFormatting>
  <conditionalFormatting sqref="BV138:CB138">
    <cfRule type="expression" dxfId="955" priority="1263">
      <formula>BV$6=TODAY()</formula>
    </cfRule>
  </conditionalFormatting>
  <conditionalFormatting sqref="CC138:CI138">
    <cfRule type="expression" dxfId="954" priority="1262">
      <formula>CC$6=TODAY()</formula>
    </cfRule>
  </conditionalFormatting>
  <conditionalFormatting sqref="CJ138:CP138">
    <cfRule type="expression" dxfId="953" priority="1261">
      <formula>CJ$6=TODAY()</formula>
    </cfRule>
  </conditionalFormatting>
  <conditionalFormatting sqref="CQ138:CW138">
    <cfRule type="expression" dxfId="952" priority="1260">
      <formula>CQ$6=TODAY()</formula>
    </cfRule>
  </conditionalFormatting>
  <conditionalFormatting sqref="CX138:DD138">
    <cfRule type="expression" dxfId="951" priority="1259">
      <formula>CX$6=TODAY()</formula>
    </cfRule>
  </conditionalFormatting>
  <conditionalFormatting sqref="DE138:DK138">
    <cfRule type="expression" dxfId="950" priority="1258">
      <formula>DE$6=TODAY()</formula>
    </cfRule>
  </conditionalFormatting>
  <conditionalFormatting sqref="DL138:DR138">
    <cfRule type="expression" dxfId="949" priority="1257">
      <formula>DL$6=TODAY()</formula>
    </cfRule>
  </conditionalFormatting>
  <conditionalFormatting sqref="DS138:DY138">
    <cfRule type="expression" dxfId="948" priority="1256">
      <formula>DS$6=TODAY()</formula>
    </cfRule>
  </conditionalFormatting>
  <conditionalFormatting sqref="DZ138:EF138">
    <cfRule type="expression" dxfId="947" priority="1255">
      <formula>DZ$6=TODAY()</formula>
    </cfRule>
  </conditionalFormatting>
  <conditionalFormatting sqref="EG138:EM138">
    <cfRule type="expression" dxfId="946" priority="1254">
      <formula>EG$6=TODAY()</formula>
    </cfRule>
  </conditionalFormatting>
  <conditionalFormatting sqref="EN138:ET138">
    <cfRule type="expression" dxfId="945" priority="1253">
      <formula>EN$6=TODAY()</formula>
    </cfRule>
  </conditionalFormatting>
  <conditionalFormatting sqref="EU138:FA138">
    <cfRule type="expression" dxfId="944" priority="1252">
      <formula>EU$6=TODAY()</formula>
    </cfRule>
  </conditionalFormatting>
  <conditionalFormatting sqref="FB138:FH138">
    <cfRule type="expression" dxfId="943" priority="1251">
      <formula>FB$6=TODAY()</formula>
    </cfRule>
  </conditionalFormatting>
  <conditionalFormatting sqref="FI138:FO138">
    <cfRule type="expression" dxfId="942" priority="1250">
      <formula>FI$6=TODAY()</formula>
    </cfRule>
  </conditionalFormatting>
  <conditionalFormatting sqref="FP138:FV138">
    <cfRule type="expression" dxfId="941" priority="1249">
      <formula>FP$6=TODAY()</formula>
    </cfRule>
  </conditionalFormatting>
  <conditionalFormatting sqref="FW138:GC138">
    <cfRule type="expression" dxfId="940" priority="1248">
      <formula>FW$6=TODAY()</formula>
    </cfRule>
  </conditionalFormatting>
  <conditionalFormatting sqref="GD138:GJ138">
    <cfRule type="expression" dxfId="939" priority="1247">
      <formula>GD$6=TODAY()</formula>
    </cfRule>
  </conditionalFormatting>
  <conditionalFormatting sqref="GK138:GQ138">
    <cfRule type="expression" dxfId="938" priority="1246">
      <formula>GK$6=TODAY()</formula>
    </cfRule>
  </conditionalFormatting>
  <conditionalFormatting sqref="GR138:GX138">
    <cfRule type="expression" dxfId="937" priority="1245">
      <formula>GR$6=TODAY()</formula>
    </cfRule>
  </conditionalFormatting>
  <conditionalFormatting sqref="H139">
    <cfRule type="dataBar" priority="1241">
      <dataBar>
        <cfvo type="num" val="0"/>
        <cfvo type="num" val="1"/>
        <color theme="0" tint="-0.249977111117893"/>
      </dataBar>
      <extLst>
        <ext xmlns:x14="http://schemas.microsoft.com/office/spreadsheetml/2009/9/main" uri="{B025F937-C7B1-47D3-B67F-A62EFF666E3E}">
          <x14:id>{A012F361-658F-2A4A-B6D1-35639F196510}</x14:id>
        </ext>
      </extLst>
    </cfRule>
  </conditionalFormatting>
  <conditionalFormatting sqref="K139:BN139">
    <cfRule type="expression" dxfId="936" priority="1240">
      <formula>K$6=TODAY()</formula>
    </cfRule>
  </conditionalFormatting>
  <conditionalFormatting sqref="BO139:BU139">
    <cfRule type="expression" dxfId="935" priority="1239">
      <formula>BO$6=TODAY()</formula>
    </cfRule>
  </conditionalFormatting>
  <conditionalFormatting sqref="BV139:CB139">
    <cfRule type="expression" dxfId="934" priority="1238">
      <formula>BV$6=TODAY()</formula>
    </cfRule>
  </conditionalFormatting>
  <conditionalFormatting sqref="CC139:CI139">
    <cfRule type="expression" dxfId="933" priority="1237">
      <formula>CC$6=TODAY()</formula>
    </cfRule>
  </conditionalFormatting>
  <conditionalFormatting sqref="CJ139:CP139">
    <cfRule type="expression" dxfId="932" priority="1236">
      <formula>CJ$6=TODAY()</formula>
    </cfRule>
  </conditionalFormatting>
  <conditionalFormatting sqref="CQ139:CW139">
    <cfRule type="expression" dxfId="931" priority="1235">
      <formula>CQ$6=TODAY()</formula>
    </cfRule>
  </conditionalFormatting>
  <conditionalFormatting sqref="CX139:DD139">
    <cfRule type="expression" dxfId="930" priority="1234">
      <formula>CX$6=TODAY()</formula>
    </cfRule>
  </conditionalFormatting>
  <conditionalFormatting sqref="DE139:DK139">
    <cfRule type="expression" dxfId="929" priority="1233">
      <formula>DE$6=TODAY()</formula>
    </cfRule>
  </conditionalFormatting>
  <conditionalFormatting sqref="DL139:DR139">
    <cfRule type="expression" dxfId="928" priority="1232">
      <formula>DL$6=TODAY()</formula>
    </cfRule>
  </conditionalFormatting>
  <conditionalFormatting sqref="DS139:DY139">
    <cfRule type="expression" dxfId="927" priority="1231">
      <formula>DS$6=TODAY()</formula>
    </cfRule>
  </conditionalFormatting>
  <conditionalFormatting sqref="DZ139:EF139">
    <cfRule type="expression" dxfId="926" priority="1230">
      <formula>DZ$6=TODAY()</formula>
    </cfRule>
  </conditionalFormatting>
  <conditionalFormatting sqref="EG139:EM139">
    <cfRule type="expression" dxfId="925" priority="1229">
      <formula>EG$6=TODAY()</formula>
    </cfRule>
  </conditionalFormatting>
  <conditionalFormatting sqref="EN139:ET139">
    <cfRule type="expression" dxfId="924" priority="1228">
      <formula>EN$6=TODAY()</formula>
    </cfRule>
  </conditionalFormatting>
  <conditionalFormatting sqref="EU139:FA139">
    <cfRule type="expression" dxfId="923" priority="1227">
      <formula>EU$6=TODAY()</formula>
    </cfRule>
  </conditionalFormatting>
  <conditionalFormatting sqref="FB139:FH139">
    <cfRule type="expression" dxfId="922" priority="1226">
      <formula>FB$6=TODAY()</formula>
    </cfRule>
  </conditionalFormatting>
  <conditionalFormatting sqref="FI139:FO139">
    <cfRule type="expression" dxfId="921" priority="1225">
      <formula>FI$6=TODAY()</formula>
    </cfRule>
  </conditionalFormatting>
  <conditionalFormatting sqref="FP139:FV139">
    <cfRule type="expression" dxfId="920" priority="1224">
      <formula>FP$6=TODAY()</formula>
    </cfRule>
  </conditionalFormatting>
  <conditionalFormatting sqref="FW139:GC139">
    <cfRule type="expression" dxfId="919" priority="1223">
      <formula>FW$6=TODAY()</formula>
    </cfRule>
  </conditionalFormatting>
  <conditionalFormatting sqref="GD139:GJ139">
    <cfRule type="expression" dxfId="918" priority="1222">
      <formula>GD$6=TODAY()</formula>
    </cfRule>
  </conditionalFormatting>
  <conditionalFormatting sqref="GK139:GQ139">
    <cfRule type="expression" dxfId="917" priority="1221">
      <formula>GK$6=TODAY()</formula>
    </cfRule>
  </conditionalFormatting>
  <conditionalFormatting sqref="GR139:GX139">
    <cfRule type="expression" dxfId="916" priority="1220">
      <formula>GR$6=TODAY()</formula>
    </cfRule>
  </conditionalFormatting>
  <conditionalFormatting sqref="H140">
    <cfRule type="dataBar" priority="1191">
      <dataBar>
        <cfvo type="num" val="0"/>
        <cfvo type="num" val="1"/>
        <color theme="0" tint="-0.249977111117893"/>
      </dataBar>
      <extLst>
        <ext xmlns:x14="http://schemas.microsoft.com/office/spreadsheetml/2009/9/main" uri="{B025F937-C7B1-47D3-B67F-A62EFF666E3E}">
          <x14:id>{2C141E92-9310-EA40-A3E0-1DE2C1E509CE}</x14:id>
        </ext>
      </extLst>
    </cfRule>
  </conditionalFormatting>
  <conditionalFormatting sqref="K140:BN140">
    <cfRule type="expression" dxfId="915" priority="1190">
      <formula>K$6=TODAY()</formula>
    </cfRule>
  </conditionalFormatting>
  <conditionalFormatting sqref="BO140:BU140">
    <cfRule type="expression" dxfId="914" priority="1189">
      <formula>BO$6=TODAY()</formula>
    </cfRule>
  </conditionalFormatting>
  <conditionalFormatting sqref="BV140:CB140">
    <cfRule type="expression" dxfId="913" priority="1188">
      <formula>BV$6=TODAY()</formula>
    </cfRule>
  </conditionalFormatting>
  <conditionalFormatting sqref="CC140:CI140">
    <cfRule type="expression" dxfId="912" priority="1187">
      <formula>CC$6=TODAY()</formula>
    </cfRule>
  </conditionalFormatting>
  <conditionalFormatting sqref="CJ140:CP140">
    <cfRule type="expression" dxfId="911" priority="1186">
      <formula>CJ$6=TODAY()</formula>
    </cfRule>
  </conditionalFormatting>
  <conditionalFormatting sqref="CQ140:CW140">
    <cfRule type="expression" dxfId="910" priority="1185">
      <formula>CQ$6=TODAY()</formula>
    </cfRule>
  </conditionalFormatting>
  <conditionalFormatting sqref="CX140:DD140">
    <cfRule type="expression" dxfId="909" priority="1184">
      <formula>CX$6=TODAY()</formula>
    </cfRule>
  </conditionalFormatting>
  <conditionalFormatting sqref="DE140:DK140">
    <cfRule type="expression" dxfId="908" priority="1183">
      <formula>DE$6=TODAY()</formula>
    </cfRule>
  </conditionalFormatting>
  <conditionalFormatting sqref="DL140:DR140">
    <cfRule type="expression" dxfId="907" priority="1182">
      <formula>DL$6=TODAY()</formula>
    </cfRule>
  </conditionalFormatting>
  <conditionalFormatting sqref="DS140:DY140">
    <cfRule type="expression" dxfId="906" priority="1181">
      <formula>DS$6=TODAY()</formula>
    </cfRule>
  </conditionalFormatting>
  <conditionalFormatting sqref="DZ140:EF140">
    <cfRule type="expression" dxfId="905" priority="1180">
      <formula>DZ$6=TODAY()</formula>
    </cfRule>
  </conditionalFormatting>
  <conditionalFormatting sqref="EG140:EM140">
    <cfRule type="expression" dxfId="904" priority="1179">
      <formula>EG$6=TODAY()</formula>
    </cfRule>
  </conditionalFormatting>
  <conditionalFormatting sqref="EN140:ET140">
    <cfRule type="expression" dxfId="903" priority="1178">
      <formula>EN$6=TODAY()</formula>
    </cfRule>
  </conditionalFormatting>
  <conditionalFormatting sqref="EU140:FA140">
    <cfRule type="expression" dxfId="902" priority="1177">
      <formula>EU$6=TODAY()</formula>
    </cfRule>
  </conditionalFormatting>
  <conditionalFormatting sqref="FB140:FH140">
    <cfRule type="expression" dxfId="901" priority="1176">
      <formula>FB$6=TODAY()</formula>
    </cfRule>
  </conditionalFormatting>
  <conditionalFormatting sqref="FI140:FO140">
    <cfRule type="expression" dxfId="900" priority="1175">
      <formula>FI$6=TODAY()</formula>
    </cfRule>
  </conditionalFormatting>
  <conditionalFormatting sqref="FP140:FV140">
    <cfRule type="expression" dxfId="899" priority="1174">
      <formula>FP$6=TODAY()</formula>
    </cfRule>
  </conditionalFormatting>
  <conditionalFormatting sqref="FW140:GC140">
    <cfRule type="expression" dxfId="898" priority="1173">
      <formula>FW$6=TODAY()</formula>
    </cfRule>
  </conditionalFormatting>
  <conditionalFormatting sqref="GD140:GJ140">
    <cfRule type="expression" dxfId="897" priority="1172">
      <formula>GD$6=TODAY()</formula>
    </cfRule>
  </conditionalFormatting>
  <conditionalFormatting sqref="GK140:GQ140">
    <cfRule type="expression" dxfId="896" priority="1171">
      <formula>GK$6=TODAY()</formula>
    </cfRule>
  </conditionalFormatting>
  <conditionalFormatting sqref="GR140:GX140">
    <cfRule type="expression" dxfId="895" priority="1170">
      <formula>GR$6=TODAY()</formula>
    </cfRule>
  </conditionalFormatting>
  <conditionalFormatting sqref="H143">
    <cfRule type="dataBar" priority="1166">
      <dataBar>
        <cfvo type="num" val="0"/>
        <cfvo type="num" val="1"/>
        <color theme="0" tint="-0.249977111117893"/>
      </dataBar>
      <extLst>
        <ext xmlns:x14="http://schemas.microsoft.com/office/spreadsheetml/2009/9/main" uri="{B025F937-C7B1-47D3-B67F-A62EFF666E3E}">
          <x14:id>{E5613498-0D87-3F45-B8C3-C8438613A764}</x14:id>
        </ext>
      </extLst>
    </cfRule>
  </conditionalFormatting>
  <conditionalFormatting sqref="K143:BN143">
    <cfRule type="expression" dxfId="894" priority="1165">
      <formula>K$6=TODAY()</formula>
    </cfRule>
  </conditionalFormatting>
  <conditionalFormatting sqref="BO143:BU143">
    <cfRule type="expression" dxfId="893" priority="1164">
      <formula>BO$6=TODAY()</formula>
    </cfRule>
  </conditionalFormatting>
  <conditionalFormatting sqref="BV143:CB143">
    <cfRule type="expression" dxfId="892" priority="1163">
      <formula>BV$6=TODAY()</formula>
    </cfRule>
  </conditionalFormatting>
  <conditionalFormatting sqref="CC143:CI143">
    <cfRule type="expression" dxfId="891" priority="1162">
      <formula>CC$6=TODAY()</formula>
    </cfRule>
  </conditionalFormatting>
  <conditionalFormatting sqref="CJ143:CP143">
    <cfRule type="expression" dxfId="890" priority="1161">
      <formula>CJ$6=TODAY()</formula>
    </cfRule>
  </conditionalFormatting>
  <conditionalFormatting sqref="CQ143:CW143">
    <cfRule type="expression" dxfId="889" priority="1160">
      <formula>CQ$6=TODAY()</formula>
    </cfRule>
  </conditionalFormatting>
  <conditionalFormatting sqref="CX143:DD143">
    <cfRule type="expression" dxfId="888" priority="1159">
      <formula>CX$6=TODAY()</formula>
    </cfRule>
  </conditionalFormatting>
  <conditionalFormatting sqref="DE143:DK143">
    <cfRule type="expression" dxfId="887" priority="1158">
      <formula>DE$6=TODAY()</formula>
    </cfRule>
  </conditionalFormatting>
  <conditionalFormatting sqref="DL143:DR143">
    <cfRule type="expression" dxfId="886" priority="1157">
      <formula>DL$6=TODAY()</formula>
    </cfRule>
  </conditionalFormatting>
  <conditionalFormatting sqref="DS143:DY143">
    <cfRule type="expression" dxfId="885" priority="1156">
      <formula>DS$6=TODAY()</formula>
    </cfRule>
  </conditionalFormatting>
  <conditionalFormatting sqref="DZ143:EF143">
    <cfRule type="expression" dxfId="884" priority="1155">
      <formula>DZ$6=TODAY()</formula>
    </cfRule>
  </conditionalFormatting>
  <conditionalFormatting sqref="EG143:EM143">
    <cfRule type="expression" dxfId="883" priority="1154">
      <formula>EG$6=TODAY()</formula>
    </cfRule>
  </conditionalFormatting>
  <conditionalFormatting sqref="EN143:ET143">
    <cfRule type="expression" dxfId="882" priority="1153">
      <formula>EN$6=TODAY()</formula>
    </cfRule>
  </conditionalFormatting>
  <conditionalFormatting sqref="EU143:FA143">
    <cfRule type="expression" dxfId="881" priority="1152">
      <formula>EU$6=TODAY()</formula>
    </cfRule>
  </conditionalFormatting>
  <conditionalFormatting sqref="FB143:FH143">
    <cfRule type="expression" dxfId="880" priority="1151">
      <formula>FB$6=TODAY()</formula>
    </cfRule>
  </conditionalFormatting>
  <conditionalFormatting sqref="FI143:FO143">
    <cfRule type="expression" dxfId="879" priority="1150">
      <formula>FI$6=TODAY()</formula>
    </cfRule>
  </conditionalFormatting>
  <conditionalFormatting sqref="FP143:FV143">
    <cfRule type="expression" dxfId="878" priority="1149">
      <formula>FP$6=TODAY()</formula>
    </cfRule>
  </conditionalFormatting>
  <conditionalFormatting sqref="FW143:GC143">
    <cfRule type="expression" dxfId="877" priority="1148">
      <formula>FW$6=TODAY()</formula>
    </cfRule>
  </conditionalFormatting>
  <conditionalFormatting sqref="GD143:GJ143">
    <cfRule type="expression" dxfId="876" priority="1147">
      <formula>GD$6=TODAY()</formula>
    </cfRule>
  </conditionalFormatting>
  <conditionalFormatting sqref="GK143:GQ143">
    <cfRule type="expression" dxfId="875" priority="1146">
      <formula>GK$6=TODAY()</formula>
    </cfRule>
  </conditionalFormatting>
  <conditionalFormatting sqref="GR143:GX143">
    <cfRule type="expression" dxfId="874" priority="1145">
      <formula>GR$6=TODAY()</formula>
    </cfRule>
  </conditionalFormatting>
  <conditionalFormatting sqref="H134">
    <cfRule type="dataBar" priority="1141">
      <dataBar>
        <cfvo type="num" val="0"/>
        <cfvo type="num" val="1"/>
        <color theme="0" tint="-0.249977111117893"/>
      </dataBar>
      <extLst>
        <ext xmlns:x14="http://schemas.microsoft.com/office/spreadsheetml/2009/9/main" uri="{B025F937-C7B1-47D3-B67F-A62EFF666E3E}">
          <x14:id>{493F8208-870C-1B4E-B595-1A10E0DBF455}</x14:id>
        </ext>
      </extLst>
    </cfRule>
  </conditionalFormatting>
  <conditionalFormatting sqref="K134:BN134">
    <cfRule type="expression" dxfId="873" priority="1140">
      <formula>K$6=TODAY()</formula>
    </cfRule>
  </conditionalFormatting>
  <conditionalFormatting sqref="BO134:BU134">
    <cfRule type="expression" dxfId="872" priority="1139">
      <formula>BO$6=TODAY()</formula>
    </cfRule>
  </conditionalFormatting>
  <conditionalFormatting sqref="BV134:CB134">
    <cfRule type="expression" dxfId="871" priority="1138">
      <formula>BV$6=TODAY()</formula>
    </cfRule>
  </conditionalFormatting>
  <conditionalFormatting sqref="CC134:CI134">
    <cfRule type="expression" dxfId="870" priority="1137">
      <formula>CC$6=TODAY()</formula>
    </cfRule>
  </conditionalFormatting>
  <conditionalFormatting sqref="CJ134:CP134">
    <cfRule type="expression" dxfId="869" priority="1136">
      <formula>CJ$6=TODAY()</formula>
    </cfRule>
  </conditionalFormatting>
  <conditionalFormatting sqref="CQ134:CW134">
    <cfRule type="expression" dxfId="868" priority="1135">
      <formula>CQ$6=TODAY()</formula>
    </cfRule>
  </conditionalFormatting>
  <conditionalFormatting sqref="CX134:DD134">
    <cfRule type="expression" dxfId="867" priority="1134">
      <formula>CX$6=TODAY()</formula>
    </cfRule>
  </conditionalFormatting>
  <conditionalFormatting sqref="DE134:DK134">
    <cfRule type="expression" dxfId="866" priority="1133">
      <formula>DE$6=TODAY()</formula>
    </cfRule>
  </conditionalFormatting>
  <conditionalFormatting sqref="DL134:DR134">
    <cfRule type="expression" dxfId="865" priority="1132">
      <formula>DL$6=TODAY()</formula>
    </cfRule>
  </conditionalFormatting>
  <conditionalFormatting sqref="DS134:DY134">
    <cfRule type="expression" dxfId="864" priority="1131">
      <formula>DS$6=TODAY()</formula>
    </cfRule>
  </conditionalFormatting>
  <conditionalFormatting sqref="DZ134:EF134">
    <cfRule type="expression" dxfId="863" priority="1130">
      <formula>DZ$6=TODAY()</formula>
    </cfRule>
  </conditionalFormatting>
  <conditionalFormatting sqref="EG134:EM134">
    <cfRule type="expression" dxfId="862" priority="1129">
      <formula>EG$6=TODAY()</formula>
    </cfRule>
  </conditionalFormatting>
  <conditionalFormatting sqref="EN134:ET134">
    <cfRule type="expression" dxfId="861" priority="1128">
      <formula>EN$6=TODAY()</formula>
    </cfRule>
  </conditionalFormatting>
  <conditionalFormatting sqref="EU134:FA134">
    <cfRule type="expression" dxfId="860" priority="1127">
      <formula>EU$6=TODAY()</formula>
    </cfRule>
  </conditionalFormatting>
  <conditionalFormatting sqref="FB134:FH134">
    <cfRule type="expression" dxfId="859" priority="1126">
      <formula>FB$6=TODAY()</formula>
    </cfRule>
  </conditionalFormatting>
  <conditionalFormatting sqref="FI134:FO134">
    <cfRule type="expression" dxfId="858" priority="1125">
      <formula>FI$6=TODAY()</formula>
    </cfRule>
  </conditionalFormatting>
  <conditionalFormatting sqref="FP134:FV134">
    <cfRule type="expression" dxfId="857" priority="1124">
      <formula>FP$6=TODAY()</formula>
    </cfRule>
  </conditionalFormatting>
  <conditionalFormatting sqref="FW134:GC134">
    <cfRule type="expression" dxfId="856" priority="1123">
      <formula>FW$6=TODAY()</formula>
    </cfRule>
  </conditionalFormatting>
  <conditionalFormatting sqref="GD134:GJ134">
    <cfRule type="expression" dxfId="855" priority="1122">
      <formula>GD$6=TODAY()</formula>
    </cfRule>
  </conditionalFormatting>
  <conditionalFormatting sqref="GK134:GQ134">
    <cfRule type="expression" dxfId="854" priority="1121">
      <formula>GK$6=TODAY()</formula>
    </cfRule>
  </conditionalFormatting>
  <conditionalFormatting sqref="GR134:GX134">
    <cfRule type="expression" dxfId="853" priority="1120">
      <formula>GR$6=TODAY()</formula>
    </cfRule>
  </conditionalFormatting>
  <conditionalFormatting sqref="HE141">
    <cfRule type="expression" dxfId="852" priority="1114">
      <formula>HE$6=TODAY()</formula>
    </cfRule>
  </conditionalFormatting>
  <conditionalFormatting sqref="H141">
    <cfRule type="dataBar" priority="1113">
      <dataBar>
        <cfvo type="num" val="0"/>
        <cfvo type="num" val="1"/>
        <color theme="0" tint="-0.249977111117893"/>
      </dataBar>
      <extLst>
        <ext xmlns:x14="http://schemas.microsoft.com/office/spreadsheetml/2009/9/main" uri="{B025F937-C7B1-47D3-B67F-A62EFF666E3E}">
          <x14:id>{9AE5167C-5E26-3342-AC5A-6543CF89F330}</x14:id>
        </ext>
      </extLst>
    </cfRule>
  </conditionalFormatting>
  <conditionalFormatting sqref="K141:BN141">
    <cfRule type="expression" dxfId="851" priority="1112">
      <formula>K$6=TODAY()</formula>
    </cfRule>
  </conditionalFormatting>
  <conditionalFormatting sqref="BO141:BU141">
    <cfRule type="expression" dxfId="850" priority="1111">
      <formula>BO$6=TODAY()</formula>
    </cfRule>
  </conditionalFormatting>
  <conditionalFormatting sqref="BV141:CB141">
    <cfRule type="expression" dxfId="849" priority="1110">
      <formula>BV$6=TODAY()</formula>
    </cfRule>
  </conditionalFormatting>
  <conditionalFormatting sqref="CC141:CI141">
    <cfRule type="expression" dxfId="848" priority="1109">
      <formula>CC$6=TODAY()</formula>
    </cfRule>
  </conditionalFormatting>
  <conditionalFormatting sqref="CJ141:CP141">
    <cfRule type="expression" dxfId="847" priority="1108">
      <formula>CJ$6=TODAY()</formula>
    </cfRule>
  </conditionalFormatting>
  <conditionalFormatting sqref="CQ141:CW141">
    <cfRule type="expression" dxfId="846" priority="1107">
      <formula>CQ$6=TODAY()</formula>
    </cfRule>
  </conditionalFormatting>
  <conditionalFormatting sqref="CX141:DD141">
    <cfRule type="expression" dxfId="845" priority="1106">
      <formula>CX$6=TODAY()</formula>
    </cfRule>
  </conditionalFormatting>
  <conditionalFormatting sqref="DE141:DK141">
    <cfRule type="expression" dxfId="844" priority="1105">
      <formula>DE$6=TODAY()</formula>
    </cfRule>
  </conditionalFormatting>
  <conditionalFormatting sqref="DL141:DR141">
    <cfRule type="expression" dxfId="843" priority="1104">
      <formula>DL$6=TODAY()</formula>
    </cfRule>
  </conditionalFormatting>
  <conditionalFormatting sqref="DS141:DY141">
    <cfRule type="expression" dxfId="842" priority="1103">
      <formula>DS$6=TODAY()</formula>
    </cfRule>
  </conditionalFormatting>
  <conditionalFormatting sqref="DZ141:EF141">
    <cfRule type="expression" dxfId="841" priority="1102">
      <formula>DZ$6=TODAY()</formula>
    </cfRule>
  </conditionalFormatting>
  <conditionalFormatting sqref="EG141:EM141">
    <cfRule type="expression" dxfId="840" priority="1101">
      <formula>EG$6=TODAY()</formula>
    </cfRule>
  </conditionalFormatting>
  <conditionalFormatting sqref="EN141:ET141">
    <cfRule type="expression" dxfId="839" priority="1100">
      <formula>EN$6=TODAY()</formula>
    </cfRule>
  </conditionalFormatting>
  <conditionalFormatting sqref="EU141:FA141">
    <cfRule type="expression" dxfId="838" priority="1099">
      <formula>EU$6=TODAY()</formula>
    </cfRule>
  </conditionalFormatting>
  <conditionalFormatting sqref="FB141:FH141">
    <cfRule type="expression" dxfId="837" priority="1098">
      <formula>FB$6=TODAY()</formula>
    </cfRule>
  </conditionalFormatting>
  <conditionalFormatting sqref="FI141:FO141">
    <cfRule type="expression" dxfId="836" priority="1097">
      <formula>FI$6=TODAY()</formula>
    </cfRule>
  </conditionalFormatting>
  <conditionalFormatting sqref="FP141:FV141">
    <cfRule type="expression" dxfId="835" priority="1096">
      <formula>FP$6=TODAY()</formula>
    </cfRule>
  </conditionalFormatting>
  <conditionalFormatting sqref="FW141:GC141">
    <cfRule type="expression" dxfId="834" priority="1095">
      <formula>FW$6=TODAY()</formula>
    </cfRule>
  </conditionalFormatting>
  <conditionalFormatting sqref="GD141:GJ141">
    <cfRule type="expression" dxfId="833" priority="1094">
      <formula>GD$6=TODAY()</formula>
    </cfRule>
  </conditionalFormatting>
  <conditionalFormatting sqref="GK141:GQ141">
    <cfRule type="expression" dxfId="832" priority="1093">
      <formula>GK$6=TODAY()</formula>
    </cfRule>
  </conditionalFormatting>
  <conditionalFormatting sqref="GR141:GX141">
    <cfRule type="expression" dxfId="831" priority="1092">
      <formula>GR$6=TODAY()</formula>
    </cfRule>
  </conditionalFormatting>
  <conditionalFormatting sqref="H136">
    <cfRule type="dataBar" priority="1088">
      <dataBar>
        <cfvo type="num" val="0"/>
        <cfvo type="num" val="1"/>
        <color theme="0" tint="-0.249977111117893"/>
      </dataBar>
      <extLst>
        <ext xmlns:x14="http://schemas.microsoft.com/office/spreadsheetml/2009/9/main" uri="{B025F937-C7B1-47D3-B67F-A62EFF666E3E}">
          <x14:id>{0B268457-8AF2-E642-8037-039CD75301F6}</x14:id>
        </ext>
      </extLst>
    </cfRule>
  </conditionalFormatting>
  <conditionalFormatting sqref="K136:BN136">
    <cfRule type="expression" dxfId="830" priority="1087">
      <formula>K$6=TODAY()</formula>
    </cfRule>
  </conditionalFormatting>
  <conditionalFormatting sqref="BO136:BU136">
    <cfRule type="expression" dxfId="829" priority="1086">
      <formula>BO$6=TODAY()</formula>
    </cfRule>
  </conditionalFormatting>
  <conditionalFormatting sqref="BV136:CB136">
    <cfRule type="expression" dxfId="828" priority="1085">
      <formula>BV$6=TODAY()</formula>
    </cfRule>
  </conditionalFormatting>
  <conditionalFormatting sqref="CC136:CI136">
    <cfRule type="expression" dxfId="827" priority="1084">
      <formula>CC$6=TODAY()</formula>
    </cfRule>
  </conditionalFormatting>
  <conditionalFormatting sqref="CJ136:CP136">
    <cfRule type="expression" dxfId="826" priority="1083">
      <formula>CJ$6=TODAY()</formula>
    </cfRule>
  </conditionalFormatting>
  <conditionalFormatting sqref="CQ136:CW136">
    <cfRule type="expression" dxfId="825" priority="1082">
      <formula>CQ$6=TODAY()</formula>
    </cfRule>
  </conditionalFormatting>
  <conditionalFormatting sqref="CX136:DD136">
    <cfRule type="expression" dxfId="824" priority="1081">
      <formula>CX$6=TODAY()</formula>
    </cfRule>
  </conditionalFormatting>
  <conditionalFormatting sqref="DE136:DK136">
    <cfRule type="expression" dxfId="823" priority="1080">
      <formula>DE$6=TODAY()</formula>
    </cfRule>
  </conditionalFormatting>
  <conditionalFormatting sqref="DL136:DR136">
    <cfRule type="expression" dxfId="822" priority="1079">
      <formula>DL$6=TODAY()</formula>
    </cfRule>
  </conditionalFormatting>
  <conditionalFormatting sqref="DS136:DY136">
    <cfRule type="expression" dxfId="821" priority="1078">
      <formula>DS$6=TODAY()</formula>
    </cfRule>
  </conditionalFormatting>
  <conditionalFormatting sqref="DZ136:EF136">
    <cfRule type="expression" dxfId="820" priority="1077">
      <formula>DZ$6=TODAY()</formula>
    </cfRule>
  </conditionalFormatting>
  <conditionalFormatting sqref="EG136:EM136">
    <cfRule type="expression" dxfId="819" priority="1076">
      <formula>EG$6=TODAY()</formula>
    </cfRule>
  </conditionalFormatting>
  <conditionalFormatting sqref="EN136:ET136">
    <cfRule type="expression" dxfId="818" priority="1075">
      <formula>EN$6=TODAY()</formula>
    </cfRule>
  </conditionalFormatting>
  <conditionalFormatting sqref="EU136:FA136">
    <cfRule type="expression" dxfId="817" priority="1074">
      <formula>EU$6=TODAY()</formula>
    </cfRule>
  </conditionalFormatting>
  <conditionalFormatting sqref="FB136:FH136">
    <cfRule type="expression" dxfId="816" priority="1073">
      <formula>FB$6=TODAY()</formula>
    </cfRule>
  </conditionalFormatting>
  <conditionalFormatting sqref="FI136:FO136">
    <cfRule type="expression" dxfId="815" priority="1072">
      <formula>FI$6=TODAY()</formula>
    </cfRule>
  </conditionalFormatting>
  <conditionalFormatting sqref="FP136:FV136">
    <cfRule type="expression" dxfId="814" priority="1071">
      <formula>FP$6=TODAY()</formula>
    </cfRule>
  </conditionalFormatting>
  <conditionalFormatting sqref="FW136:GC136">
    <cfRule type="expression" dxfId="813" priority="1070">
      <formula>FW$6=TODAY()</formula>
    </cfRule>
  </conditionalFormatting>
  <conditionalFormatting sqref="GD136:GJ136">
    <cfRule type="expression" dxfId="812" priority="1069">
      <formula>GD$6=TODAY()</formula>
    </cfRule>
  </conditionalFormatting>
  <conditionalFormatting sqref="GK136:GQ136">
    <cfRule type="expression" dxfId="811" priority="1068">
      <formula>GK$6=TODAY()</formula>
    </cfRule>
  </conditionalFormatting>
  <conditionalFormatting sqref="GR136:GX136">
    <cfRule type="expression" dxfId="810" priority="1067">
      <formula>GR$6=TODAY()</formula>
    </cfRule>
  </conditionalFormatting>
  <conditionalFormatting sqref="H142">
    <cfRule type="dataBar" priority="1063">
      <dataBar>
        <cfvo type="num" val="0"/>
        <cfvo type="num" val="1"/>
        <color theme="0" tint="-0.249977111117893"/>
      </dataBar>
      <extLst>
        <ext xmlns:x14="http://schemas.microsoft.com/office/spreadsheetml/2009/9/main" uri="{B025F937-C7B1-47D3-B67F-A62EFF666E3E}">
          <x14:id>{CD320A80-4C54-8245-A46B-F51227DF8133}</x14:id>
        </ext>
      </extLst>
    </cfRule>
  </conditionalFormatting>
  <conditionalFormatting sqref="K142:BN142">
    <cfRule type="expression" dxfId="809" priority="1062">
      <formula>K$6=TODAY()</formula>
    </cfRule>
  </conditionalFormatting>
  <conditionalFormatting sqref="BO142:BU142">
    <cfRule type="expression" dxfId="808" priority="1061">
      <formula>BO$6=TODAY()</formula>
    </cfRule>
  </conditionalFormatting>
  <conditionalFormatting sqref="BV142:CB142">
    <cfRule type="expression" dxfId="807" priority="1060">
      <formula>BV$6=TODAY()</formula>
    </cfRule>
  </conditionalFormatting>
  <conditionalFormatting sqref="CC142:CI142">
    <cfRule type="expression" dxfId="806" priority="1059">
      <formula>CC$6=TODAY()</formula>
    </cfRule>
  </conditionalFormatting>
  <conditionalFormatting sqref="CJ142:CP142">
    <cfRule type="expression" dxfId="805" priority="1058">
      <formula>CJ$6=TODAY()</formula>
    </cfRule>
  </conditionalFormatting>
  <conditionalFormatting sqref="CQ142:CW142">
    <cfRule type="expression" dxfId="804" priority="1057">
      <formula>CQ$6=TODAY()</formula>
    </cfRule>
  </conditionalFormatting>
  <conditionalFormatting sqref="CX142:DD142">
    <cfRule type="expression" dxfId="803" priority="1056">
      <formula>CX$6=TODAY()</formula>
    </cfRule>
  </conditionalFormatting>
  <conditionalFormatting sqref="DE142:DK142">
    <cfRule type="expression" dxfId="802" priority="1055">
      <formula>DE$6=TODAY()</formula>
    </cfRule>
  </conditionalFormatting>
  <conditionalFormatting sqref="DL142:DR142">
    <cfRule type="expression" dxfId="801" priority="1054">
      <formula>DL$6=TODAY()</formula>
    </cfRule>
  </conditionalFormatting>
  <conditionalFormatting sqref="DS142:DY142">
    <cfRule type="expression" dxfId="800" priority="1053">
      <formula>DS$6=TODAY()</formula>
    </cfRule>
  </conditionalFormatting>
  <conditionalFormatting sqref="DZ142:EF142">
    <cfRule type="expression" dxfId="799" priority="1052">
      <formula>DZ$6=TODAY()</formula>
    </cfRule>
  </conditionalFormatting>
  <conditionalFormatting sqref="EG142:EM142">
    <cfRule type="expression" dxfId="798" priority="1051">
      <formula>EG$6=TODAY()</formula>
    </cfRule>
  </conditionalFormatting>
  <conditionalFormatting sqref="EN142:ET142">
    <cfRule type="expression" dxfId="797" priority="1050">
      <formula>EN$6=TODAY()</formula>
    </cfRule>
  </conditionalFormatting>
  <conditionalFormatting sqref="EU142:FA142">
    <cfRule type="expression" dxfId="796" priority="1049">
      <formula>EU$6=TODAY()</formula>
    </cfRule>
  </conditionalFormatting>
  <conditionalFormatting sqref="FB142:FH142">
    <cfRule type="expression" dxfId="795" priority="1048">
      <formula>FB$6=TODAY()</formula>
    </cfRule>
  </conditionalFormatting>
  <conditionalFormatting sqref="FI142:FO142">
    <cfRule type="expression" dxfId="794" priority="1047">
      <formula>FI$6=TODAY()</formula>
    </cfRule>
  </conditionalFormatting>
  <conditionalFormatting sqref="FP142:FV142">
    <cfRule type="expression" dxfId="793" priority="1046">
      <formula>FP$6=TODAY()</formula>
    </cfRule>
  </conditionalFormatting>
  <conditionalFormatting sqref="FW142:GC142">
    <cfRule type="expression" dxfId="792" priority="1045">
      <formula>FW$6=TODAY()</formula>
    </cfRule>
  </conditionalFormatting>
  <conditionalFormatting sqref="GD142:GJ142">
    <cfRule type="expression" dxfId="791" priority="1044">
      <formula>GD$6=TODAY()</formula>
    </cfRule>
  </conditionalFormatting>
  <conditionalFormatting sqref="GK142:GQ142">
    <cfRule type="expression" dxfId="790" priority="1043">
      <formula>GK$6=TODAY()</formula>
    </cfRule>
  </conditionalFormatting>
  <conditionalFormatting sqref="GR142:GX142">
    <cfRule type="expression" dxfId="789" priority="1042">
      <formula>GR$6=TODAY()</formula>
    </cfRule>
  </conditionalFormatting>
  <conditionalFormatting sqref="H144">
    <cfRule type="dataBar" priority="1038">
      <dataBar>
        <cfvo type="num" val="0"/>
        <cfvo type="num" val="1"/>
        <color theme="0" tint="-0.249977111117893"/>
      </dataBar>
      <extLst>
        <ext xmlns:x14="http://schemas.microsoft.com/office/spreadsheetml/2009/9/main" uri="{B025F937-C7B1-47D3-B67F-A62EFF666E3E}">
          <x14:id>{DABBF9AC-FE4A-184D-8507-B3A9DEEBE3D6}</x14:id>
        </ext>
      </extLst>
    </cfRule>
  </conditionalFormatting>
  <conditionalFormatting sqref="K144:BN144">
    <cfRule type="expression" dxfId="788" priority="1037">
      <formula>K$6=TODAY()</formula>
    </cfRule>
  </conditionalFormatting>
  <conditionalFormatting sqref="BO144:BU144">
    <cfRule type="expression" dxfId="787" priority="1036">
      <formula>BO$6=TODAY()</formula>
    </cfRule>
  </conditionalFormatting>
  <conditionalFormatting sqref="BV144:CB144">
    <cfRule type="expression" dxfId="786" priority="1035">
      <formula>BV$6=TODAY()</formula>
    </cfRule>
  </conditionalFormatting>
  <conditionalFormatting sqref="CC144:CI144">
    <cfRule type="expression" dxfId="785" priority="1034">
      <formula>CC$6=TODAY()</formula>
    </cfRule>
  </conditionalFormatting>
  <conditionalFormatting sqref="CJ144:CP144">
    <cfRule type="expression" dxfId="784" priority="1033">
      <formula>CJ$6=TODAY()</formula>
    </cfRule>
  </conditionalFormatting>
  <conditionalFormatting sqref="CQ144:CW144">
    <cfRule type="expression" dxfId="783" priority="1032">
      <formula>CQ$6=TODAY()</formula>
    </cfRule>
  </conditionalFormatting>
  <conditionalFormatting sqref="CX144:DD144">
    <cfRule type="expression" dxfId="782" priority="1031">
      <formula>CX$6=TODAY()</formula>
    </cfRule>
  </conditionalFormatting>
  <conditionalFormatting sqref="DE144:DK144">
    <cfRule type="expression" dxfId="781" priority="1030">
      <formula>DE$6=TODAY()</formula>
    </cfRule>
  </conditionalFormatting>
  <conditionalFormatting sqref="DL144:DR144">
    <cfRule type="expression" dxfId="780" priority="1029">
      <formula>DL$6=TODAY()</formula>
    </cfRule>
  </conditionalFormatting>
  <conditionalFormatting sqref="DS144:DY144">
    <cfRule type="expression" dxfId="779" priority="1028">
      <formula>DS$6=TODAY()</formula>
    </cfRule>
  </conditionalFormatting>
  <conditionalFormatting sqref="DZ144:EF144">
    <cfRule type="expression" dxfId="778" priority="1027">
      <formula>DZ$6=TODAY()</formula>
    </cfRule>
  </conditionalFormatting>
  <conditionalFormatting sqref="EG144:EM144">
    <cfRule type="expression" dxfId="777" priority="1026">
      <formula>EG$6=TODAY()</formula>
    </cfRule>
  </conditionalFormatting>
  <conditionalFormatting sqref="EN144:ET144">
    <cfRule type="expression" dxfId="776" priority="1025">
      <formula>EN$6=TODAY()</formula>
    </cfRule>
  </conditionalFormatting>
  <conditionalFormatting sqref="EU144:FA144">
    <cfRule type="expression" dxfId="775" priority="1024">
      <formula>EU$6=TODAY()</formula>
    </cfRule>
  </conditionalFormatting>
  <conditionalFormatting sqref="FB144:FH144">
    <cfRule type="expression" dxfId="774" priority="1023">
      <formula>FB$6=TODAY()</formula>
    </cfRule>
  </conditionalFormatting>
  <conditionalFormatting sqref="FI144:FO144">
    <cfRule type="expression" dxfId="773" priority="1022">
      <formula>FI$6=TODAY()</formula>
    </cfRule>
  </conditionalFormatting>
  <conditionalFormatting sqref="FP144:FV144">
    <cfRule type="expression" dxfId="772" priority="1021">
      <formula>FP$6=TODAY()</formula>
    </cfRule>
  </conditionalFormatting>
  <conditionalFormatting sqref="FW144:GC144">
    <cfRule type="expression" dxfId="771" priority="1020">
      <formula>FW$6=TODAY()</formula>
    </cfRule>
  </conditionalFormatting>
  <conditionalFormatting sqref="GD144:GJ144">
    <cfRule type="expression" dxfId="770" priority="1019">
      <formula>GD$6=TODAY()</formula>
    </cfRule>
  </conditionalFormatting>
  <conditionalFormatting sqref="GK144:GQ144">
    <cfRule type="expression" dxfId="769" priority="1018">
      <formula>GK$6=TODAY()</formula>
    </cfRule>
  </conditionalFormatting>
  <conditionalFormatting sqref="GR144:GX144">
    <cfRule type="expression" dxfId="768" priority="1017">
      <formula>GR$6=TODAY()</formula>
    </cfRule>
  </conditionalFormatting>
  <conditionalFormatting sqref="HD11:HE11 HE138:HE139">
    <cfRule type="expression" dxfId="767" priority="5317">
      <formula>AND($E23&lt;=HD$6,ROUNDDOWN(($F23-$E23+1)*$H23,0)+$E23-1&gt;=HD$6)</formula>
    </cfRule>
    <cfRule type="expression" dxfId="766" priority="5318">
      <formula>AND(NOT(ISBLANK($E23)),$E23&lt;=HD$6,$F23&gt;=HD$6)</formula>
    </cfRule>
  </conditionalFormatting>
  <conditionalFormatting sqref="H119">
    <cfRule type="dataBar" priority="965">
      <dataBar>
        <cfvo type="num" val="0"/>
        <cfvo type="num" val="1"/>
        <color theme="0" tint="-0.249977111117893"/>
      </dataBar>
      <extLst>
        <ext xmlns:x14="http://schemas.microsoft.com/office/spreadsheetml/2009/9/main" uri="{B025F937-C7B1-47D3-B67F-A62EFF666E3E}">
          <x14:id>{0076AA8E-BB0E-154A-933C-1D6386E8E34A}</x14:id>
        </ext>
      </extLst>
    </cfRule>
  </conditionalFormatting>
  <conditionalFormatting sqref="K119:BN119">
    <cfRule type="expression" dxfId="765" priority="964">
      <formula>K$6=TODAY()</formula>
    </cfRule>
  </conditionalFormatting>
  <conditionalFormatting sqref="BO119:BU119">
    <cfRule type="expression" dxfId="764" priority="963">
      <formula>BO$6=TODAY()</formula>
    </cfRule>
  </conditionalFormatting>
  <conditionalFormatting sqref="BV119:CB119">
    <cfRule type="expression" dxfId="763" priority="962">
      <formula>BV$6=TODAY()</formula>
    </cfRule>
  </conditionalFormatting>
  <conditionalFormatting sqref="CC119:CI119">
    <cfRule type="expression" dxfId="762" priority="961">
      <formula>CC$6=TODAY()</formula>
    </cfRule>
  </conditionalFormatting>
  <conditionalFormatting sqref="CJ119:CP119">
    <cfRule type="expression" dxfId="761" priority="960">
      <formula>CJ$6=TODAY()</formula>
    </cfRule>
  </conditionalFormatting>
  <conditionalFormatting sqref="CQ119:CW119">
    <cfRule type="expression" dxfId="760" priority="959">
      <formula>CQ$6=TODAY()</formula>
    </cfRule>
  </conditionalFormatting>
  <conditionalFormatting sqref="CX119:DD119">
    <cfRule type="expression" dxfId="759" priority="958">
      <formula>CX$6=TODAY()</formula>
    </cfRule>
  </conditionalFormatting>
  <conditionalFormatting sqref="DE119:DK119">
    <cfRule type="expression" dxfId="758" priority="957">
      <formula>DE$6=TODAY()</formula>
    </cfRule>
  </conditionalFormatting>
  <conditionalFormatting sqref="DL119:DR119">
    <cfRule type="expression" dxfId="757" priority="956">
      <formula>DL$6=TODAY()</formula>
    </cfRule>
  </conditionalFormatting>
  <conditionalFormatting sqref="DS119:DY119">
    <cfRule type="expression" dxfId="756" priority="955">
      <formula>DS$6=TODAY()</formula>
    </cfRule>
  </conditionalFormatting>
  <conditionalFormatting sqref="DZ119:EF119">
    <cfRule type="expression" dxfId="755" priority="954">
      <formula>DZ$6=TODAY()</formula>
    </cfRule>
  </conditionalFormatting>
  <conditionalFormatting sqref="EG119:EM119">
    <cfRule type="expression" dxfId="754" priority="953">
      <formula>EG$6=TODAY()</formula>
    </cfRule>
  </conditionalFormatting>
  <conditionalFormatting sqref="EN119:ET119">
    <cfRule type="expression" dxfId="753" priority="952">
      <formula>EN$6=TODAY()</formula>
    </cfRule>
  </conditionalFormatting>
  <conditionalFormatting sqref="EU119:FA119">
    <cfRule type="expression" dxfId="752" priority="951">
      <formula>EU$6=TODAY()</formula>
    </cfRule>
  </conditionalFormatting>
  <conditionalFormatting sqref="FB119:FH119">
    <cfRule type="expression" dxfId="751" priority="950">
      <formula>FB$6=TODAY()</formula>
    </cfRule>
  </conditionalFormatting>
  <conditionalFormatting sqref="FI119:FO119">
    <cfRule type="expression" dxfId="750" priority="949">
      <formula>FI$6=TODAY()</formula>
    </cfRule>
  </conditionalFormatting>
  <conditionalFormatting sqref="FP119:FV119">
    <cfRule type="expression" dxfId="749" priority="948">
      <formula>FP$6=TODAY()</formula>
    </cfRule>
  </conditionalFormatting>
  <conditionalFormatting sqref="FW119:GC119">
    <cfRule type="expression" dxfId="748" priority="947">
      <formula>FW$6=TODAY()</formula>
    </cfRule>
  </conditionalFormatting>
  <conditionalFormatting sqref="GD119:GJ119">
    <cfRule type="expression" dxfId="747" priority="946">
      <formula>GD$6=TODAY()</formula>
    </cfRule>
  </conditionalFormatting>
  <conditionalFormatting sqref="GK119:GQ119">
    <cfRule type="expression" dxfId="746" priority="945">
      <formula>GK$6=TODAY()</formula>
    </cfRule>
  </conditionalFormatting>
  <conditionalFormatting sqref="GR119:GX119">
    <cfRule type="expression" dxfId="745" priority="944">
      <formula>GR$6=TODAY()</formula>
    </cfRule>
  </conditionalFormatting>
  <conditionalFormatting sqref="H120">
    <cfRule type="dataBar" priority="940">
      <dataBar>
        <cfvo type="num" val="0"/>
        <cfvo type="num" val="1"/>
        <color theme="0" tint="-0.249977111117893"/>
      </dataBar>
      <extLst>
        <ext xmlns:x14="http://schemas.microsoft.com/office/spreadsheetml/2009/9/main" uri="{B025F937-C7B1-47D3-B67F-A62EFF666E3E}">
          <x14:id>{A1106E88-86AF-C241-A449-93F0DEEDA60E}</x14:id>
        </ext>
      </extLst>
    </cfRule>
  </conditionalFormatting>
  <conditionalFormatting sqref="K120:BN120">
    <cfRule type="expression" dxfId="744" priority="939">
      <formula>K$6=TODAY()</formula>
    </cfRule>
  </conditionalFormatting>
  <conditionalFormatting sqref="BO120:BU120">
    <cfRule type="expression" dxfId="743" priority="938">
      <formula>BO$6=TODAY()</formula>
    </cfRule>
  </conditionalFormatting>
  <conditionalFormatting sqref="BV120:CB120">
    <cfRule type="expression" dxfId="742" priority="937">
      <formula>BV$6=TODAY()</formula>
    </cfRule>
  </conditionalFormatting>
  <conditionalFormatting sqref="CC120:CI120">
    <cfRule type="expression" dxfId="741" priority="936">
      <formula>CC$6=TODAY()</formula>
    </cfRule>
  </conditionalFormatting>
  <conditionalFormatting sqref="CJ120:CP120">
    <cfRule type="expression" dxfId="740" priority="935">
      <formula>CJ$6=TODAY()</formula>
    </cfRule>
  </conditionalFormatting>
  <conditionalFormatting sqref="CQ120:CW120">
    <cfRule type="expression" dxfId="739" priority="934">
      <formula>CQ$6=TODAY()</formula>
    </cfRule>
  </conditionalFormatting>
  <conditionalFormatting sqref="CX120:DD120">
    <cfRule type="expression" dxfId="738" priority="933">
      <formula>CX$6=TODAY()</formula>
    </cfRule>
  </conditionalFormatting>
  <conditionalFormatting sqref="DE120:DK120">
    <cfRule type="expression" dxfId="737" priority="932">
      <formula>DE$6=TODAY()</formula>
    </cfRule>
  </conditionalFormatting>
  <conditionalFormatting sqref="DL120:DR120">
    <cfRule type="expression" dxfId="736" priority="931">
      <formula>DL$6=TODAY()</formula>
    </cfRule>
  </conditionalFormatting>
  <conditionalFormatting sqref="DS120:DY120">
    <cfRule type="expression" dxfId="735" priority="930">
      <formula>DS$6=TODAY()</formula>
    </cfRule>
  </conditionalFormatting>
  <conditionalFormatting sqref="DZ120:EF120">
    <cfRule type="expression" dxfId="734" priority="929">
      <formula>DZ$6=TODAY()</formula>
    </cfRule>
  </conditionalFormatting>
  <conditionalFormatting sqref="EG120:EM120">
    <cfRule type="expression" dxfId="733" priority="928">
      <formula>EG$6=TODAY()</formula>
    </cfRule>
  </conditionalFormatting>
  <conditionalFormatting sqref="EN120:ET120">
    <cfRule type="expression" dxfId="732" priority="927">
      <formula>EN$6=TODAY()</formula>
    </cfRule>
  </conditionalFormatting>
  <conditionalFormatting sqref="EU120:FA120">
    <cfRule type="expression" dxfId="731" priority="926">
      <formula>EU$6=TODAY()</formula>
    </cfRule>
  </conditionalFormatting>
  <conditionalFormatting sqref="FB120:FH120">
    <cfRule type="expression" dxfId="730" priority="925">
      <formula>FB$6=TODAY()</formula>
    </cfRule>
  </conditionalFormatting>
  <conditionalFormatting sqref="FI120:FO120">
    <cfRule type="expression" dxfId="729" priority="924">
      <formula>FI$6=TODAY()</formula>
    </cfRule>
  </conditionalFormatting>
  <conditionalFormatting sqref="FP120:FV120">
    <cfRule type="expression" dxfId="728" priority="923">
      <formula>FP$6=TODAY()</formula>
    </cfRule>
  </conditionalFormatting>
  <conditionalFormatting sqref="FW120:GC120">
    <cfRule type="expression" dxfId="727" priority="922">
      <formula>FW$6=TODAY()</formula>
    </cfRule>
  </conditionalFormatting>
  <conditionalFormatting sqref="GD120:GJ120">
    <cfRule type="expression" dxfId="726" priority="921">
      <formula>GD$6=TODAY()</formula>
    </cfRule>
  </conditionalFormatting>
  <conditionalFormatting sqref="GK120:GQ120">
    <cfRule type="expression" dxfId="725" priority="920">
      <formula>GK$6=TODAY()</formula>
    </cfRule>
  </conditionalFormatting>
  <conditionalFormatting sqref="GR120:GX120">
    <cfRule type="expression" dxfId="724" priority="919">
      <formula>GR$6=TODAY()</formula>
    </cfRule>
  </conditionalFormatting>
  <conditionalFormatting sqref="HD21:HE23">
    <cfRule type="expression" dxfId="723" priority="5324">
      <formula>AND($E25&lt;=HD$6,ROUNDDOWN(($F25-$E25+1)*$H25,0)+$E25-1&gt;=HD$6)</formula>
    </cfRule>
    <cfRule type="expression" dxfId="722" priority="5325">
      <formula>AND(NOT(ISBLANK($E25)),$E25&lt;=HD$6,$F25&gt;=HD$6)</formula>
    </cfRule>
  </conditionalFormatting>
  <conditionalFormatting sqref="HD27:HE27">
    <cfRule type="expression" dxfId="721" priority="6191">
      <formula>AND($E13&lt;=HD$6,ROUNDDOWN(($F13-$E13+1)*$H13,0)+$E13-1&gt;=HD$6)</formula>
    </cfRule>
    <cfRule type="expression" dxfId="720" priority="6192">
      <formula>AND(NOT(ISBLANK($E13)),$E13&lt;=HD$6,$F13&gt;=HD$6)</formula>
    </cfRule>
  </conditionalFormatting>
  <conditionalFormatting sqref="HD24:HE26">
    <cfRule type="expression" dxfId="719" priority="6219">
      <formula>AND($E8&lt;=HD$6,ROUNDDOWN(($F8-$E8+1)*$H8,0)+$E8-1&gt;=HD$6)</formula>
    </cfRule>
    <cfRule type="expression" dxfId="718" priority="6220">
      <formula>AND(NOT(ISBLANK($E8)),$E8&lt;=HD$6,$F8&gt;=HD$6)</formula>
    </cfRule>
  </conditionalFormatting>
  <conditionalFormatting sqref="H11">
    <cfRule type="dataBar" priority="912">
      <dataBar>
        <cfvo type="num" val="0"/>
        <cfvo type="num" val="1"/>
        <color theme="0" tint="-0.249977111117893"/>
      </dataBar>
      <extLst>
        <ext xmlns:x14="http://schemas.microsoft.com/office/spreadsheetml/2009/9/main" uri="{B025F937-C7B1-47D3-B67F-A62EFF666E3E}">
          <x14:id>{9D57C743-1374-A844-9FD5-BEC91DCCF3CA}</x14:id>
        </ext>
      </extLst>
    </cfRule>
  </conditionalFormatting>
  <conditionalFormatting sqref="K11:BM11">
    <cfRule type="expression" dxfId="717" priority="913">
      <formula>K$6=TODAY()</formula>
    </cfRule>
  </conditionalFormatting>
  <conditionalFormatting sqref="K11:HC11">
    <cfRule type="expression" dxfId="716" priority="914">
      <formula>AND($E11&lt;=K$6,ROUNDDOWN(($F11-$E11+1)*$H11,0)+$E11-1&gt;=K$6)</formula>
    </cfRule>
    <cfRule type="expression" dxfId="715" priority="915">
      <formula>AND(NOT(ISBLANK($E11)),$E11&lt;=K$6,$F11&gt;=K$6)</formula>
    </cfRule>
  </conditionalFormatting>
  <conditionalFormatting sqref="K11:HE11">
    <cfRule type="expression" dxfId="714" priority="911">
      <formula>K$6=TODAY()</formula>
    </cfRule>
  </conditionalFormatting>
  <conditionalFormatting sqref="H12">
    <cfRule type="dataBar" priority="905">
      <dataBar>
        <cfvo type="num" val="0"/>
        <cfvo type="num" val="1"/>
        <color theme="0" tint="-0.249977111117893"/>
      </dataBar>
      <extLst>
        <ext xmlns:x14="http://schemas.microsoft.com/office/spreadsheetml/2009/9/main" uri="{B025F937-C7B1-47D3-B67F-A62EFF666E3E}">
          <x14:id>{A61C64D6-EC2D-CD45-A97A-E39A6E15B8F4}</x14:id>
        </ext>
      </extLst>
    </cfRule>
  </conditionalFormatting>
  <conditionalFormatting sqref="K12:BM12">
    <cfRule type="expression" dxfId="713" priority="906">
      <formula>K$6=TODAY()</formula>
    </cfRule>
  </conditionalFormatting>
  <conditionalFormatting sqref="K12:HC12">
    <cfRule type="expression" dxfId="712" priority="907">
      <formula>AND($E12&lt;=K$6,ROUNDDOWN(($F12-$E12+1)*$H12,0)+$E12-1&gt;=K$6)</formula>
    </cfRule>
    <cfRule type="expression" dxfId="711" priority="908">
      <formula>AND(NOT(ISBLANK($E12)),$E12&lt;=K$6,$F12&gt;=K$6)</formula>
    </cfRule>
  </conditionalFormatting>
  <conditionalFormatting sqref="K12:HE12">
    <cfRule type="expression" dxfId="710" priority="904">
      <formula>K$6=TODAY()</formula>
    </cfRule>
  </conditionalFormatting>
  <conditionalFormatting sqref="H14">
    <cfRule type="dataBar" priority="899">
      <dataBar>
        <cfvo type="num" val="0"/>
        <cfvo type="num" val="1"/>
        <color theme="0" tint="-0.249977111117893"/>
      </dataBar>
      <extLst>
        <ext xmlns:x14="http://schemas.microsoft.com/office/spreadsheetml/2009/9/main" uri="{B025F937-C7B1-47D3-B67F-A62EFF666E3E}">
          <x14:id>{CF105D78-9DFC-9345-B52E-74B0DCCEB168}</x14:id>
        </ext>
      </extLst>
    </cfRule>
  </conditionalFormatting>
  <conditionalFormatting sqref="K14:HC14">
    <cfRule type="expression" dxfId="709" priority="900">
      <formula>AND($E14&lt;=K$6,ROUNDDOWN(($F14-$E14+1)*$H14,0)+$E14-1&gt;=K$6)</formula>
    </cfRule>
    <cfRule type="expression" dxfId="708" priority="901">
      <formula>AND(NOT(ISBLANK($E14)),$E14&lt;=K$6,$F14&gt;=K$6)</formula>
    </cfRule>
  </conditionalFormatting>
  <conditionalFormatting sqref="K14:HE14">
    <cfRule type="expression" dxfId="707" priority="898">
      <formula>K$6=TODAY()</formula>
    </cfRule>
  </conditionalFormatting>
  <conditionalFormatting sqref="K15:HC15">
    <cfRule type="expression" dxfId="706" priority="894">
      <formula>AND($E15&lt;=K$6,ROUNDDOWN(($F15-$E15+1)*$H15,0)+$E15-1&gt;=K$6)</formula>
    </cfRule>
    <cfRule type="expression" dxfId="705" priority="895">
      <formula>AND(NOT(ISBLANK($E15)),$E15&lt;=K$6,$F15&gt;=K$6)</formula>
    </cfRule>
  </conditionalFormatting>
  <conditionalFormatting sqref="GY15:HE15">
    <cfRule type="expression" dxfId="704" priority="893">
      <formula>GY$6=TODAY()</formula>
    </cfRule>
  </conditionalFormatting>
  <conditionalFormatting sqref="H15">
    <cfRule type="dataBar" priority="892">
      <dataBar>
        <cfvo type="num" val="0"/>
        <cfvo type="num" val="1"/>
        <color theme="0" tint="-0.249977111117893"/>
      </dataBar>
      <extLst>
        <ext xmlns:x14="http://schemas.microsoft.com/office/spreadsheetml/2009/9/main" uri="{B025F937-C7B1-47D3-B67F-A62EFF666E3E}">
          <x14:id>{2D6C5E73-3436-124C-B064-C19C28F99CB2}</x14:id>
        </ext>
      </extLst>
    </cfRule>
  </conditionalFormatting>
  <conditionalFormatting sqref="K15:BN15">
    <cfRule type="expression" dxfId="703" priority="891">
      <formula>K$6=TODAY()</formula>
    </cfRule>
  </conditionalFormatting>
  <conditionalFormatting sqref="BO15:BU15">
    <cfRule type="expression" dxfId="702" priority="890">
      <formula>BO$6=TODAY()</formula>
    </cfRule>
  </conditionalFormatting>
  <conditionalFormatting sqref="BV15:CB15">
    <cfRule type="expression" dxfId="701" priority="889">
      <formula>BV$6=TODAY()</formula>
    </cfRule>
  </conditionalFormatting>
  <conditionalFormatting sqref="CC15:CI15">
    <cfRule type="expression" dxfId="700" priority="888">
      <formula>CC$6=TODAY()</formula>
    </cfRule>
  </conditionalFormatting>
  <conditionalFormatting sqref="CJ15:CP15">
    <cfRule type="expression" dxfId="699" priority="887">
      <formula>CJ$6=TODAY()</formula>
    </cfRule>
  </conditionalFormatting>
  <conditionalFormatting sqref="CQ15:CW15">
    <cfRule type="expression" dxfId="698" priority="886">
      <formula>CQ$6=TODAY()</formula>
    </cfRule>
  </conditionalFormatting>
  <conditionalFormatting sqref="CX15:DD15">
    <cfRule type="expression" dxfId="697" priority="885">
      <formula>CX$6=TODAY()</formula>
    </cfRule>
  </conditionalFormatting>
  <conditionalFormatting sqref="DE15:DK15">
    <cfRule type="expression" dxfId="696" priority="884">
      <formula>DE$6=TODAY()</formula>
    </cfRule>
  </conditionalFormatting>
  <conditionalFormatting sqref="DL15:DR15">
    <cfRule type="expression" dxfId="695" priority="883">
      <formula>DL$6=TODAY()</formula>
    </cfRule>
  </conditionalFormatting>
  <conditionalFormatting sqref="DS15:DY15">
    <cfRule type="expression" dxfId="694" priority="882">
      <formula>DS$6=TODAY()</formula>
    </cfRule>
  </conditionalFormatting>
  <conditionalFormatting sqref="DZ15:EF15">
    <cfRule type="expression" dxfId="693" priority="881">
      <formula>DZ$6=TODAY()</formula>
    </cfRule>
  </conditionalFormatting>
  <conditionalFormatting sqref="EG15:EM15">
    <cfRule type="expression" dxfId="692" priority="880">
      <formula>EG$6=TODAY()</formula>
    </cfRule>
  </conditionalFormatting>
  <conditionalFormatting sqref="EN15:ET15">
    <cfRule type="expression" dxfId="691" priority="879">
      <formula>EN$6=TODAY()</formula>
    </cfRule>
  </conditionalFormatting>
  <conditionalFormatting sqref="EU15:FA15">
    <cfRule type="expression" dxfId="690" priority="878">
      <formula>EU$6=TODAY()</formula>
    </cfRule>
  </conditionalFormatting>
  <conditionalFormatting sqref="FB15:FH15">
    <cfRule type="expression" dxfId="689" priority="877">
      <formula>FB$6=TODAY()</formula>
    </cfRule>
  </conditionalFormatting>
  <conditionalFormatting sqref="FI15:FO15">
    <cfRule type="expression" dxfId="688" priority="876">
      <formula>FI$6=TODAY()</formula>
    </cfRule>
  </conditionalFormatting>
  <conditionalFormatting sqref="FP15:FV15">
    <cfRule type="expression" dxfId="687" priority="875">
      <formula>FP$6=TODAY()</formula>
    </cfRule>
  </conditionalFormatting>
  <conditionalFormatting sqref="FW15:GC15">
    <cfRule type="expression" dxfId="686" priority="874">
      <formula>FW$6=TODAY()</formula>
    </cfRule>
  </conditionalFormatting>
  <conditionalFormatting sqref="GD15:GJ15">
    <cfRule type="expression" dxfId="685" priority="873">
      <formula>GD$6=TODAY()</formula>
    </cfRule>
  </conditionalFormatting>
  <conditionalFormatting sqref="GK15:GQ15">
    <cfRule type="expression" dxfId="684" priority="872">
      <formula>GK$6=TODAY()</formula>
    </cfRule>
  </conditionalFormatting>
  <conditionalFormatting sqref="GR15:GX15">
    <cfRule type="expression" dxfId="683" priority="871">
      <formula>GR$6=TODAY()</formula>
    </cfRule>
  </conditionalFormatting>
  <conditionalFormatting sqref="HD14:HE14">
    <cfRule type="expression" dxfId="682" priority="896">
      <formula>AND($E24&lt;=HD$6,ROUNDDOWN(($F24-$E24+1)*$H24,0)+$E24-1&gt;=HD$6)</formula>
    </cfRule>
    <cfRule type="expression" dxfId="681" priority="897">
      <formula>AND(NOT(ISBLANK($E24)),$E24&lt;=HD$6,$F24&gt;=HD$6)</formula>
    </cfRule>
  </conditionalFormatting>
  <conditionalFormatting sqref="HD15:HE15">
    <cfRule type="expression" dxfId="680" priority="869">
      <formula>AND($E24&lt;=HD$6,ROUNDDOWN(($F24-$E24+1)*$H24,0)+$E24-1&gt;=HD$6)</formula>
    </cfRule>
    <cfRule type="expression" dxfId="679" priority="870">
      <formula>AND(NOT(ISBLANK($E24)),$E24&lt;=HD$6,$F24&gt;=HD$6)</formula>
    </cfRule>
  </conditionalFormatting>
  <conditionalFormatting sqref="K18:HC18">
    <cfRule type="expression" dxfId="678" priority="840">
      <formula>AND($E18&lt;=K$6,ROUNDDOWN(($F18-$E18+1)*$H18,0)+$E18-1&gt;=K$6)</formula>
    </cfRule>
    <cfRule type="expression" dxfId="677" priority="841">
      <formula>AND(NOT(ISBLANK($E18)),$E18&lt;=K$6,$F18&gt;=K$6)</formula>
    </cfRule>
  </conditionalFormatting>
  <conditionalFormatting sqref="GY18:HE18">
    <cfRule type="expression" dxfId="676" priority="839">
      <formula>GY$6=TODAY()</formula>
    </cfRule>
  </conditionalFormatting>
  <conditionalFormatting sqref="H18">
    <cfRule type="dataBar" priority="838">
      <dataBar>
        <cfvo type="num" val="0"/>
        <cfvo type="num" val="1"/>
        <color theme="0" tint="-0.249977111117893"/>
      </dataBar>
      <extLst>
        <ext xmlns:x14="http://schemas.microsoft.com/office/spreadsheetml/2009/9/main" uri="{B025F937-C7B1-47D3-B67F-A62EFF666E3E}">
          <x14:id>{B8827182-DD01-EE42-B924-2D0D9E9AF2EC}</x14:id>
        </ext>
      </extLst>
    </cfRule>
  </conditionalFormatting>
  <conditionalFormatting sqref="K18:BN18">
    <cfRule type="expression" dxfId="675" priority="837">
      <formula>K$6=TODAY()</formula>
    </cfRule>
  </conditionalFormatting>
  <conditionalFormatting sqref="BO18:BU18">
    <cfRule type="expression" dxfId="674" priority="836">
      <formula>BO$6=TODAY()</formula>
    </cfRule>
  </conditionalFormatting>
  <conditionalFormatting sqref="BV18:CB18">
    <cfRule type="expression" dxfId="673" priority="835">
      <formula>BV$6=TODAY()</formula>
    </cfRule>
  </conditionalFormatting>
  <conditionalFormatting sqref="CC18:CI18">
    <cfRule type="expression" dxfId="672" priority="834">
      <formula>CC$6=TODAY()</formula>
    </cfRule>
  </conditionalFormatting>
  <conditionalFormatting sqref="CJ18:CP18">
    <cfRule type="expression" dxfId="671" priority="833">
      <formula>CJ$6=TODAY()</formula>
    </cfRule>
  </conditionalFormatting>
  <conditionalFormatting sqref="CQ18:CW18">
    <cfRule type="expression" dxfId="670" priority="832">
      <formula>CQ$6=TODAY()</formula>
    </cfRule>
  </conditionalFormatting>
  <conditionalFormatting sqref="CX18:DD18">
    <cfRule type="expression" dxfId="669" priority="831">
      <formula>CX$6=TODAY()</formula>
    </cfRule>
  </conditionalFormatting>
  <conditionalFormatting sqref="DE18:DK18">
    <cfRule type="expression" dxfId="668" priority="830">
      <formula>DE$6=TODAY()</formula>
    </cfRule>
  </conditionalFormatting>
  <conditionalFormatting sqref="DL18:DR18">
    <cfRule type="expression" dxfId="667" priority="829">
      <formula>DL$6=TODAY()</formula>
    </cfRule>
  </conditionalFormatting>
  <conditionalFormatting sqref="DS18:DY18">
    <cfRule type="expression" dxfId="666" priority="828">
      <formula>DS$6=TODAY()</formula>
    </cfRule>
  </conditionalFormatting>
  <conditionalFormatting sqref="DZ18:EF18">
    <cfRule type="expression" dxfId="665" priority="827">
      <formula>DZ$6=TODAY()</formula>
    </cfRule>
  </conditionalFormatting>
  <conditionalFormatting sqref="EG18:EM18">
    <cfRule type="expression" dxfId="664" priority="826">
      <formula>EG$6=TODAY()</formula>
    </cfRule>
  </conditionalFormatting>
  <conditionalFormatting sqref="EN18:ET18">
    <cfRule type="expression" dxfId="663" priority="825">
      <formula>EN$6=TODAY()</formula>
    </cfRule>
  </conditionalFormatting>
  <conditionalFormatting sqref="EU18:FA18">
    <cfRule type="expression" dxfId="662" priority="824">
      <formula>EU$6=TODAY()</formula>
    </cfRule>
  </conditionalFormatting>
  <conditionalFormatting sqref="FB18:FH18">
    <cfRule type="expression" dxfId="661" priority="823">
      <formula>FB$6=TODAY()</formula>
    </cfRule>
  </conditionalFormatting>
  <conditionalFormatting sqref="FI18:FO18">
    <cfRule type="expression" dxfId="660" priority="822">
      <formula>FI$6=TODAY()</formula>
    </cfRule>
  </conditionalFormatting>
  <conditionalFormatting sqref="FP18:FV18">
    <cfRule type="expression" dxfId="659" priority="821">
      <formula>FP$6=TODAY()</formula>
    </cfRule>
  </conditionalFormatting>
  <conditionalFormatting sqref="FW18:GC18">
    <cfRule type="expression" dxfId="658" priority="820">
      <formula>FW$6=TODAY()</formula>
    </cfRule>
  </conditionalFormatting>
  <conditionalFormatting sqref="GD18:GJ18">
    <cfRule type="expression" dxfId="657" priority="819">
      <formula>GD$6=TODAY()</formula>
    </cfRule>
  </conditionalFormatting>
  <conditionalFormatting sqref="GK18:GQ18">
    <cfRule type="expression" dxfId="656" priority="818">
      <formula>GK$6=TODAY()</formula>
    </cfRule>
  </conditionalFormatting>
  <conditionalFormatting sqref="GR18:GX18">
    <cfRule type="expression" dxfId="655" priority="817">
      <formula>GR$6=TODAY()</formula>
    </cfRule>
  </conditionalFormatting>
  <conditionalFormatting sqref="HD18:HE18">
    <cfRule type="expression" dxfId="654" priority="6233">
      <formula>AND($E24&lt;=HD$6,ROUNDDOWN(($F24-$E24+1)*$H24,0)+$E24-1&gt;=HD$6)</formula>
    </cfRule>
    <cfRule type="expression" dxfId="653" priority="6234">
      <formula>AND(NOT(ISBLANK($E24)),$E24&lt;=HD$6,$F24&gt;=HD$6)</formula>
    </cfRule>
  </conditionalFormatting>
  <conditionalFormatting sqref="K17:HE17">
    <cfRule type="expression" dxfId="652" priority="815">
      <formula>AND($E17&lt;=K$6,ROUNDDOWN(($F17-$E17+1)*$H17,0)+$E17-1&gt;=K$6)</formula>
    </cfRule>
    <cfRule type="expression" dxfId="651" priority="816">
      <formula>AND(NOT(ISBLANK($E17)),$E17&lt;=K$6,$F17&gt;=K$6)</formula>
    </cfRule>
  </conditionalFormatting>
  <conditionalFormatting sqref="GY17:HE17">
    <cfRule type="expression" dxfId="650" priority="814">
      <formula>GY$6=TODAY()</formula>
    </cfRule>
  </conditionalFormatting>
  <conditionalFormatting sqref="H17">
    <cfRule type="dataBar" priority="813">
      <dataBar>
        <cfvo type="num" val="0"/>
        <cfvo type="num" val="1"/>
        <color theme="0" tint="-0.249977111117893"/>
      </dataBar>
      <extLst>
        <ext xmlns:x14="http://schemas.microsoft.com/office/spreadsheetml/2009/9/main" uri="{B025F937-C7B1-47D3-B67F-A62EFF666E3E}">
          <x14:id>{EED8FC24-919D-EF44-A542-E90C23F73381}</x14:id>
        </ext>
      </extLst>
    </cfRule>
  </conditionalFormatting>
  <conditionalFormatting sqref="K17:BN17">
    <cfRule type="expression" dxfId="649" priority="812">
      <formula>K$6=TODAY()</formula>
    </cfRule>
  </conditionalFormatting>
  <conditionalFormatting sqref="BO17:BU17">
    <cfRule type="expression" dxfId="648" priority="811">
      <formula>BO$6=TODAY()</formula>
    </cfRule>
  </conditionalFormatting>
  <conditionalFormatting sqref="BV17:CB17">
    <cfRule type="expression" dxfId="647" priority="810">
      <formula>BV$6=TODAY()</formula>
    </cfRule>
  </conditionalFormatting>
  <conditionalFormatting sqref="CC17:CI17">
    <cfRule type="expression" dxfId="646" priority="809">
      <formula>CC$6=TODAY()</formula>
    </cfRule>
  </conditionalFormatting>
  <conditionalFormatting sqref="CJ17:CP17">
    <cfRule type="expression" dxfId="645" priority="808">
      <formula>CJ$6=TODAY()</formula>
    </cfRule>
  </conditionalFormatting>
  <conditionalFormatting sqref="CQ17:CW17">
    <cfRule type="expression" dxfId="644" priority="807">
      <formula>CQ$6=TODAY()</formula>
    </cfRule>
  </conditionalFormatting>
  <conditionalFormatting sqref="CX17:DD17">
    <cfRule type="expression" dxfId="643" priority="806">
      <formula>CX$6=TODAY()</formula>
    </cfRule>
  </conditionalFormatting>
  <conditionalFormatting sqref="DE17:DK17">
    <cfRule type="expression" dxfId="642" priority="805">
      <formula>DE$6=TODAY()</formula>
    </cfRule>
  </conditionalFormatting>
  <conditionalFormatting sqref="DL17:DR17">
    <cfRule type="expression" dxfId="641" priority="804">
      <formula>DL$6=TODAY()</formula>
    </cfRule>
  </conditionalFormatting>
  <conditionalFormatting sqref="DS17:DY17">
    <cfRule type="expression" dxfId="640" priority="803">
      <formula>DS$6=TODAY()</formula>
    </cfRule>
  </conditionalFormatting>
  <conditionalFormatting sqref="DZ17:EF17">
    <cfRule type="expression" dxfId="639" priority="802">
      <formula>DZ$6=TODAY()</formula>
    </cfRule>
  </conditionalFormatting>
  <conditionalFormatting sqref="EG17:EM17">
    <cfRule type="expression" dxfId="638" priority="801">
      <formula>EG$6=TODAY()</formula>
    </cfRule>
  </conditionalFormatting>
  <conditionalFormatting sqref="EN17:ET17">
    <cfRule type="expression" dxfId="637" priority="800">
      <formula>EN$6=TODAY()</formula>
    </cfRule>
  </conditionalFormatting>
  <conditionalFormatting sqref="EU17:FA17">
    <cfRule type="expression" dxfId="636" priority="799">
      <formula>EU$6=TODAY()</formula>
    </cfRule>
  </conditionalFormatting>
  <conditionalFormatting sqref="FB17:FH17">
    <cfRule type="expression" dxfId="635" priority="798">
      <formula>FB$6=TODAY()</formula>
    </cfRule>
  </conditionalFormatting>
  <conditionalFormatting sqref="FI17:FO17">
    <cfRule type="expression" dxfId="634" priority="797">
      <formula>FI$6=TODAY()</formula>
    </cfRule>
  </conditionalFormatting>
  <conditionalFormatting sqref="FP17:FV17">
    <cfRule type="expression" dxfId="633" priority="796">
      <formula>FP$6=TODAY()</formula>
    </cfRule>
  </conditionalFormatting>
  <conditionalFormatting sqref="FW17:GC17">
    <cfRule type="expression" dxfId="632" priority="795">
      <formula>FW$6=TODAY()</formula>
    </cfRule>
  </conditionalFormatting>
  <conditionalFormatting sqref="GD17:GJ17">
    <cfRule type="expression" dxfId="631" priority="794">
      <formula>GD$6=TODAY()</formula>
    </cfRule>
  </conditionalFormatting>
  <conditionalFormatting sqref="GK17:GQ17">
    <cfRule type="expression" dxfId="630" priority="793">
      <formula>GK$6=TODAY()</formula>
    </cfRule>
  </conditionalFormatting>
  <conditionalFormatting sqref="GR17:GX17">
    <cfRule type="expression" dxfId="629" priority="792">
      <formula>GR$6=TODAY()</formula>
    </cfRule>
  </conditionalFormatting>
  <conditionalFormatting sqref="K16:HE16">
    <cfRule type="expression" dxfId="628" priority="790">
      <formula>AND($E16&lt;=K$6,ROUNDDOWN(($F16-$E16+1)*$H16,0)+$E16-1&gt;=K$6)</formula>
    </cfRule>
    <cfRule type="expression" dxfId="627" priority="791">
      <formula>AND(NOT(ISBLANK($E16)),$E16&lt;=K$6,$F16&gt;=K$6)</formula>
    </cfRule>
  </conditionalFormatting>
  <conditionalFormatting sqref="GY16:HE16">
    <cfRule type="expression" dxfId="626" priority="789">
      <formula>GY$6=TODAY()</formula>
    </cfRule>
  </conditionalFormatting>
  <conditionalFormatting sqref="H16">
    <cfRule type="dataBar" priority="788">
      <dataBar>
        <cfvo type="num" val="0"/>
        <cfvo type="num" val="1"/>
        <color theme="0" tint="-0.249977111117893"/>
      </dataBar>
      <extLst>
        <ext xmlns:x14="http://schemas.microsoft.com/office/spreadsheetml/2009/9/main" uri="{B025F937-C7B1-47D3-B67F-A62EFF666E3E}">
          <x14:id>{9042C4E1-99FE-9945-AC0F-26ACFB9D8A0A}</x14:id>
        </ext>
      </extLst>
    </cfRule>
  </conditionalFormatting>
  <conditionalFormatting sqref="K16:BN16">
    <cfRule type="expression" dxfId="625" priority="787">
      <formula>K$6=TODAY()</formula>
    </cfRule>
  </conditionalFormatting>
  <conditionalFormatting sqref="BO16:BU16">
    <cfRule type="expression" dxfId="624" priority="786">
      <formula>BO$6=TODAY()</formula>
    </cfRule>
  </conditionalFormatting>
  <conditionalFormatting sqref="BV16:CB16">
    <cfRule type="expression" dxfId="623" priority="785">
      <formula>BV$6=TODAY()</formula>
    </cfRule>
  </conditionalFormatting>
  <conditionalFormatting sqref="CC16:CI16">
    <cfRule type="expression" dxfId="622" priority="784">
      <formula>CC$6=TODAY()</formula>
    </cfRule>
  </conditionalFormatting>
  <conditionalFormatting sqref="CJ16:CP16">
    <cfRule type="expression" dxfId="621" priority="783">
      <formula>CJ$6=TODAY()</formula>
    </cfRule>
  </conditionalFormatting>
  <conditionalFormatting sqref="CQ16:CW16">
    <cfRule type="expression" dxfId="620" priority="782">
      <formula>CQ$6=TODAY()</formula>
    </cfRule>
  </conditionalFormatting>
  <conditionalFormatting sqref="CX16:DD16">
    <cfRule type="expression" dxfId="619" priority="781">
      <formula>CX$6=TODAY()</formula>
    </cfRule>
  </conditionalFormatting>
  <conditionalFormatting sqref="DE16:DK16">
    <cfRule type="expression" dxfId="618" priority="780">
      <formula>DE$6=TODAY()</formula>
    </cfRule>
  </conditionalFormatting>
  <conditionalFormatting sqref="DL16:DR16">
    <cfRule type="expression" dxfId="617" priority="779">
      <formula>DL$6=TODAY()</formula>
    </cfRule>
  </conditionalFormatting>
  <conditionalFormatting sqref="DS16:DY16">
    <cfRule type="expression" dxfId="616" priority="778">
      <formula>DS$6=TODAY()</formula>
    </cfRule>
  </conditionalFormatting>
  <conditionalFormatting sqref="DZ16:EF16">
    <cfRule type="expression" dxfId="615" priority="777">
      <formula>DZ$6=TODAY()</formula>
    </cfRule>
  </conditionalFormatting>
  <conditionalFormatting sqref="EG16:EM16">
    <cfRule type="expression" dxfId="614" priority="776">
      <formula>EG$6=TODAY()</formula>
    </cfRule>
  </conditionalFormatting>
  <conditionalFormatting sqref="EN16:ET16">
    <cfRule type="expression" dxfId="613" priority="775">
      <formula>EN$6=TODAY()</formula>
    </cfRule>
  </conditionalFormatting>
  <conditionalFormatting sqref="EU16:FA16">
    <cfRule type="expression" dxfId="612" priority="774">
      <formula>EU$6=TODAY()</formula>
    </cfRule>
  </conditionalFormatting>
  <conditionalFormatting sqref="FB16:FH16">
    <cfRule type="expression" dxfId="611" priority="773">
      <formula>FB$6=TODAY()</formula>
    </cfRule>
  </conditionalFormatting>
  <conditionalFormatting sqref="FI16:FO16">
    <cfRule type="expression" dxfId="610" priority="772">
      <formula>FI$6=TODAY()</formula>
    </cfRule>
  </conditionalFormatting>
  <conditionalFormatting sqref="FP16:FV16">
    <cfRule type="expression" dxfId="609" priority="771">
      <formula>FP$6=TODAY()</formula>
    </cfRule>
  </conditionalFormatting>
  <conditionalFormatting sqref="FW16:GC16">
    <cfRule type="expression" dxfId="608" priority="770">
      <formula>FW$6=TODAY()</formula>
    </cfRule>
  </conditionalFormatting>
  <conditionalFormatting sqref="GD16:GJ16">
    <cfRule type="expression" dxfId="607" priority="769">
      <formula>GD$6=TODAY()</formula>
    </cfRule>
  </conditionalFormatting>
  <conditionalFormatting sqref="GK16:GQ16">
    <cfRule type="expression" dxfId="606" priority="768">
      <formula>GK$6=TODAY()</formula>
    </cfRule>
  </conditionalFormatting>
  <conditionalFormatting sqref="GR16:GX16">
    <cfRule type="expression" dxfId="605" priority="767">
      <formula>GR$6=TODAY()</formula>
    </cfRule>
  </conditionalFormatting>
  <conditionalFormatting sqref="K20:HE20">
    <cfRule type="expression" dxfId="604" priority="765">
      <formula>AND($E20&lt;=K$6,ROUNDDOWN(($F20-$E20+1)*$H20,0)+$E20-1&gt;=K$6)</formula>
    </cfRule>
    <cfRule type="expression" dxfId="603" priority="766">
      <formula>AND(NOT(ISBLANK($E20)),$E20&lt;=K$6,$F20&gt;=K$6)</formula>
    </cfRule>
  </conditionalFormatting>
  <conditionalFormatting sqref="GY20:HE20">
    <cfRule type="expression" dxfId="602" priority="764">
      <formula>GY$6=TODAY()</formula>
    </cfRule>
  </conditionalFormatting>
  <conditionalFormatting sqref="H20">
    <cfRule type="dataBar" priority="763">
      <dataBar>
        <cfvo type="num" val="0"/>
        <cfvo type="num" val="1"/>
        <color theme="0" tint="-0.249977111117893"/>
      </dataBar>
      <extLst>
        <ext xmlns:x14="http://schemas.microsoft.com/office/spreadsheetml/2009/9/main" uri="{B025F937-C7B1-47D3-B67F-A62EFF666E3E}">
          <x14:id>{0E6A4199-8FD6-4043-9EFB-C163A6450BF2}</x14:id>
        </ext>
      </extLst>
    </cfRule>
  </conditionalFormatting>
  <conditionalFormatting sqref="K20:BN20">
    <cfRule type="expression" dxfId="601" priority="762">
      <formula>K$6=TODAY()</formula>
    </cfRule>
  </conditionalFormatting>
  <conditionalFormatting sqref="BO20:BU20">
    <cfRule type="expression" dxfId="600" priority="761">
      <formula>BO$6=TODAY()</formula>
    </cfRule>
  </conditionalFormatting>
  <conditionalFormatting sqref="BV20:CB20">
    <cfRule type="expression" dxfId="599" priority="760">
      <formula>BV$6=TODAY()</formula>
    </cfRule>
  </conditionalFormatting>
  <conditionalFormatting sqref="CC20:CI20">
    <cfRule type="expression" dxfId="598" priority="759">
      <formula>CC$6=TODAY()</formula>
    </cfRule>
  </conditionalFormatting>
  <conditionalFormatting sqref="CJ20:CP20">
    <cfRule type="expression" dxfId="597" priority="758">
      <formula>CJ$6=TODAY()</formula>
    </cfRule>
  </conditionalFormatting>
  <conditionalFormatting sqref="CQ20:CW20">
    <cfRule type="expression" dxfId="596" priority="757">
      <formula>CQ$6=TODAY()</formula>
    </cfRule>
  </conditionalFormatting>
  <conditionalFormatting sqref="CX20:DD20">
    <cfRule type="expression" dxfId="595" priority="756">
      <formula>CX$6=TODAY()</formula>
    </cfRule>
  </conditionalFormatting>
  <conditionalFormatting sqref="DE20:DK20">
    <cfRule type="expression" dxfId="594" priority="755">
      <formula>DE$6=TODAY()</formula>
    </cfRule>
  </conditionalFormatting>
  <conditionalFormatting sqref="DL20:DR20">
    <cfRule type="expression" dxfId="593" priority="754">
      <formula>DL$6=TODAY()</formula>
    </cfRule>
  </conditionalFormatting>
  <conditionalFormatting sqref="DS20:DY20">
    <cfRule type="expression" dxfId="592" priority="753">
      <formula>DS$6=TODAY()</formula>
    </cfRule>
  </conditionalFormatting>
  <conditionalFormatting sqref="DZ20:EF20">
    <cfRule type="expression" dxfId="591" priority="752">
      <formula>DZ$6=TODAY()</formula>
    </cfRule>
  </conditionalFormatting>
  <conditionalFormatting sqref="EG20:EM20">
    <cfRule type="expression" dxfId="590" priority="751">
      <formula>EG$6=TODAY()</formula>
    </cfRule>
  </conditionalFormatting>
  <conditionalFormatting sqref="EN20:ET20">
    <cfRule type="expression" dxfId="589" priority="750">
      <formula>EN$6=TODAY()</formula>
    </cfRule>
  </conditionalFormatting>
  <conditionalFormatting sqref="EU20:FA20">
    <cfRule type="expression" dxfId="588" priority="749">
      <formula>EU$6=TODAY()</formula>
    </cfRule>
  </conditionalFormatting>
  <conditionalFormatting sqref="FB20:FH20">
    <cfRule type="expression" dxfId="587" priority="748">
      <formula>FB$6=TODAY()</formula>
    </cfRule>
  </conditionalFormatting>
  <conditionalFormatting sqref="FI20:FO20">
    <cfRule type="expression" dxfId="586" priority="747">
      <formula>FI$6=TODAY()</formula>
    </cfRule>
  </conditionalFormatting>
  <conditionalFormatting sqref="FP20:FV20">
    <cfRule type="expression" dxfId="585" priority="746">
      <formula>FP$6=TODAY()</formula>
    </cfRule>
  </conditionalFormatting>
  <conditionalFormatting sqref="FW20:GC20">
    <cfRule type="expression" dxfId="584" priority="745">
      <formula>FW$6=TODAY()</formula>
    </cfRule>
  </conditionalFormatting>
  <conditionalFormatting sqref="GD20:GJ20">
    <cfRule type="expression" dxfId="583" priority="744">
      <formula>GD$6=TODAY()</formula>
    </cfRule>
  </conditionalFormatting>
  <conditionalFormatting sqref="GK20:GQ20">
    <cfRule type="expression" dxfId="582" priority="743">
      <formula>GK$6=TODAY()</formula>
    </cfRule>
  </conditionalFormatting>
  <conditionalFormatting sqref="GR20:GX20">
    <cfRule type="expression" dxfId="581" priority="742">
      <formula>GR$6=TODAY()</formula>
    </cfRule>
  </conditionalFormatting>
  <conditionalFormatting sqref="HE150:HE151">
    <cfRule type="expression" dxfId="580" priority="6261">
      <formula>AND($E155&lt;=HE$6,ROUNDDOWN(($F155-$E155+1)*$H155,0)+$E155-1&gt;=HE$6)</formula>
    </cfRule>
    <cfRule type="expression" dxfId="579" priority="6262">
      <formula>AND(NOT(ISBLANK($E155)),$E155&lt;=HE$6,$F155&gt;=HE$6)</formula>
    </cfRule>
  </conditionalFormatting>
  <conditionalFormatting sqref="HD12:HE13">
    <cfRule type="expression" dxfId="578" priority="6265">
      <formula>AND($E23&lt;=HD$6,ROUNDDOWN(($F23-$E23+1)*$H23,0)+$E23-1&gt;=HD$6)</formula>
    </cfRule>
    <cfRule type="expression" dxfId="577" priority="6266">
      <formula>AND(NOT(ISBLANK($E23)),$E23&lt;=HD$6,$F23&gt;=HD$6)</formula>
    </cfRule>
  </conditionalFormatting>
  <conditionalFormatting sqref="HD8:HE10 HE140:HE141">
    <cfRule type="expression" dxfId="576" priority="6267">
      <formula>AND($E21&lt;=HD$6,ROUNDDOWN(($F21-$E21+1)*$H21,0)+$E21-1&gt;=HD$6)</formula>
    </cfRule>
    <cfRule type="expression" dxfId="575" priority="6268">
      <formula>AND(NOT(ISBLANK($E21)),$E21&lt;=HD$6,$F21&gt;=HD$6)</formula>
    </cfRule>
  </conditionalFormatting>
  <conditionalFormatting sqref="K19:HE19">
    <cfRule type="expression" dxfId="574" priority="740">
      <formula>AND($E19&lt;=K$6,ROUNDDOWN(($F19-$E19+1)*$H19,0)+$E19-1&gt;=K$6)</formula>
    </cfRule>
    <cfRule type="expression" dxfId="573" priority="741">
      <formula>AND(NOT(ISBLANK($E19)),$E19&lt;=K$6,$F19&gt;=K$6)</formula>
    </cfRule>
  </conditionalFormatting>
  <conditionalFormatting sqref="GY19:HE19">
    <cfRule type="expression" dxfId="572" priority="739">
      <formula>GY$6=TODAY()</formula>
    </cfRule>
  </conditionalFormatting>
  <conditionalFormatting sqref="H19">
    <cfRule type="dataBar" priority="738">
      <dataBar>
        <cfvo type="num" val="0"/>
        <cfvo type="num" val="1"/>
        <color theme="0" tint="-0.249977111117893"/>
      </dataBar>
      <extLst>
        <ext xmlns:x14="http://schemas.microsoft.com/office/spreadsheetml/2009/9/main" uri="{B025F937-C7B1-47D3-B67F-A62EFF666E3E}">
          <x14:id>{0EAE848E-54DB-AA40-AE59-D3E1A293A6AF}</x14:id>
        </ext>
      </extLst>
    </cfRule>
  </conditionalFormatting>
  <conditionalFormatting sqref="K19:BN19">
    <cfRule type="expression" dxfId="571" priority="737">
      <formula>K$6=TODAY()</formula>
    </cfRule>
  </conditionalFormatting>
  <conditionalFormatting sqref="BO19:BU19">
    <cfRule type="expression" dxfId="570" priority="736">
      <formula>BO$6=TODAY()</formula>
    </cfRule>
  </conditionalFormatting>
  <conditionalFormatting sqref="BV19:CB19">
    <cfRule type="expression" dxfId="569" priority="735">
      <formula>BV$6=TODAY()</formula>
    </cfRule>
  </conditionalFormatting>
  <conditionalFormatting sqref="CC19:CI19">
    <cfRule type="expression" dxfId="568" priority="734">
      <formula>CC$6=TODAY()</formula>
    </cfRule>
  </conditionalFormatting>
  <conditionalFormatting sqref="CJ19:CP19">
    <cfRule type="expression" dxfId="567" priority="733">
      <formula>CJ$6=TODAY()</formula>
    </cfRule>
  </conditionalFormatting>
  <conditionalFormatting sqref="CQ19:CW19">
    <cfRule type="expression" dxfId="566" priority="732">
      <formula>CQ$6=TODAY()</formula>
    </cfRule>
  </conditionalFormatting>
  <conditionalFormatting sqref="CX19:DD19">
    <cfRule type="expression" dxfId="565" priority="731">
      <formula>CX$6=TODAY()</formula>
    </cfRule>
  </conditionalFormatting>
  <conditionalFormatting sqref="DE19:DK19">
    <cfRule type="expression" dxfId="564" priority="730">
      <formula>DE$6=TODAY()</formula>
    </cfRule>
  </conditionalFormatting>
  <conditionalFormatting sqref="DL19:DR19">
    <cfRule type="expression" dxfId="563" priority="729">
      <formula>DL$6=TODAY()</formula>
    </cfRule>
  </conditionalFormatting>
  <conditionalFormatting sqref="DS19:DY19">
    <cfRule type="expression" dxfId="562" priority="728">
      <formula>DS$6=TODAY()</formula>
    </cfRule>
  </conditionalFormatting>
  <conditionalFormatting sqref="DZ19:EF19">
    <cfRule type="expression" dxfId="561" priority="727">
      <formula>DZ$6=TODAY()</formula>
    </cfRule>
  </conditionalFormatting>
  <conditionalFormatting sqref="EG19:EM19">
    <cfRule type="expression" dxfId="560" priority="726">
      <formula>EG$6=TODAY()</formula>
    </cfRule>
  </conditionalFormatting>
  <conditionalFormatting sqref="EN19:ET19">
    <cfRule type="expression" dxfId="559" priority="725">
      <formula>EN$6=TODAY()</formula>
    </cfRule>
  </conditionalFormatting>
  <conditionalFormatting sqref="EU19:FA19">
    <cfRule type="expression" dxfId="558" priority="724">
      <formula>EU$6=TODAY()</formula>
    </cfRule>
  </conditionalFormatting>
  <conditionalFormatting sqref="FB19:FH19">
    <cfRule type="expression" dxfId="557" priority="723">
      <formula>FB$6=TODAY()</formula>
    </cfRule>
  </conditionalFormatting>
  <conditionalFormatting sqref="FI19:FO19">
    <cfRule type="expression" dxfId="556" priority="722">
      <formula>FI$6=TODAY()</formula>
    </cfRule>
  </conditionalFormatting>
  <conditionalFormatting sqref="FP19:FV19">
    <cfRule type="expression" dxfId="555" priority="721">
      <formula>FP$6=TODAY()</formula>
    </cfRule>
  </conditionalFormatting>
  <conditionalFormatting sqref="FW19:GC19">
    <cfRule type="expression" dxfId="554" priority="720">
      <formula>FW$6=TODAY()</formula>
    </cfRule>
  </conditionalFormatting>
  <conditionalFormatting sqref="GD19:GJ19">
    <cfRule type="expression" dxfId="553" priority="719">
      <formula>GD$6=TODAY()</formula>
    </cfRule>
  </conditionalFormatting>
  <conditionalFormatting sqref="GK19:GQ19">
    <cfRule type="expression" dxfId="552" priority="718">
      <formula>GK$6=TODAY()</formula>
    </cfRule>
  </conditionalFormatting>
  <conditionalFormatting sqref="GR19:GX19">
    <cfRule type="expression" dxfId="551" priority="717">
      <formula>GR$6=TODAY()</formula>
    </cfRule>
  </conditionalFormatting>
  <conditionalFormatting sqref="K55:HE55">
    <cfRule type="expression" dxfId="550" priority="715">
      <formula>AND($E55&lt;=K$6,ROUNDDOWN(($F55-$E55+1)*$H55,0)+$E55-1&gt;=K$6)</formula>
    </cfRule>
    <cfRule type="expression" dxfId="549" priority="716">
      <formula>AND(NOT(ISBLANK($E55)),$E55&lt;=K$6,$F55&gt;=K$6)</formula>
    </cfRule>
  </conditionalFormatting>
  <conditionalFormatting sqref="GY55:HE55">
    <cfRule type="expression" dxfId="548" priority="714">
      <formula>GY$6=TODAY()</formula>
    </cfRule>
  </conditionalFormatting>
  <conditionalFormatting sqref="H55">
    <cfRule type="dataBar" priority="713">
      <dataBar>
        <cfvo type="num" val="0"/>
        <cfvo type="num" val="1"/>
        <color theme="0" tint="-0.249977111117893"/>
      </dataBar>
      <extLst>
        <ext xmlns:x14="http://schemas.microsoft.com/office/spreadsheetml/2009/9/main" uri="{B025F937-C7B1-47D3-B67F-A62EFF666E3E}">
          <x14:id>{72CE8445-47E9-B545-A074-92D12E2D1712}</x14:id>
        </ext>
      </extLst>
    </cfRule>
  </conditionalFormatting>
  <conditionalFormatting sqref="K55:BN55">
    <cfRule type="expression" dxfId="547" priority="712">
      <formula>K$6=TODAY()</formula>
    </cfRule>
  </conditionalFormatting>
  <conditionalFormatting sqref="BO55:BU55">
    <cfRule type="expression" dxfId="546" priority="711">
      <formula>BO$6=TODAY()</formula>
    </cfRule>
  </conditionalFormatting>
  <conditionalFormatting sqref="BV55:CB55">
    <cfRule type="expression" dxfId="545" priority="710">
      <formula>BV$6=TODAY()</formula>
    </cfRule>
  </conditionalFormatting>
  <conditionalFormatting sqref="CC55:CI55">
    <cfRule type="expression" dxfId="544" priority="709">
      <formula>CC$6=TODAY()</formula>
    </cfRule>
  </conditionalFormatting>
  <conditionalFormatting sqref="CJ55:CP55">
    <cfRule type="expression" dxfId="543" priority="708">
      <formula>CJ$6=TODAY()</formula>
    </cfRule>
  </conditionalFormatting>
  <conditionalFormatting sqref="CQ55:CW55">
    <cfRule type="expression" dxfId="542" priority="707">
      <formula>CQ$6=TODAY()</formula>
    </cfRule>
  </conditionalFormatting>
  <conditionalFormatting sqref="CX55:DD55">
    <cfRule type="expression" dxfId="541" priority="706">
      <formula>CX$6=TODAY()</formula>
    </cfRule>
  </conditionalFormatting>
  <conditionalFormatting sqref="DE55:DK55">
    <cfRule type="expression" dxfId="540" priority="705">
      <formula>DE$6=TODAY()</formula>
    </cfRule>
  </conditionalFormatting>
  <conditionalFormatting sqref="DL55:DR55">
    <cfRule type="expression" dxfId="539" priority="704">
      <formula>DL$6=TODAY()</formula>
    </cfRule>
  </conditionalFormatting>
  <conditionalFormatting sqref="DS55:DY55">
    <cfRule type="expression" dxfId="538" priority="703">
      <formula>DS$6=TODAY()</formula>
    </cfRule>
  </conditionalFormatting>
  <conditionalFormatting sqref="DZ55:EF55">
    <cfRule type="expression" dxfId="537" priority="702">
      <formula>DZ$6=TODAY()</formula>
    </cfRule>
  </conditionalFormatting>
  <conditionalFormatting sqref="EG55:EM55">
    <cfRule type="expression" dxfId="536" priority="701">
      <formula>EG$6=TODAY()</formula>
    </cfRule>
  </conditionalFormatting>
  <conditionalFormatting sqref="EN55:ET55">
    <cfRule type="expression" dxfId="535" priority="700">
      <formula>EN$6=TODAY()</formula>
    </cfRule>
  </conditionalFormatting>
  <conditionalFormatting sqref="EU55:FA55">
    <cfRule type="expression" dxfId="534" priority="699">
      <formula>EU$6=TODAY()</formula>
    </cfRule>
  </conditionalFormatting>
  <conditionalFormatting sqref="FB55:FH55">
    <cfRule type="expression" dxfId="533" priority="698">
      <formula>FB$6=TODAY()</formula>
    </cfRule>
  </conditionalFormatting>
  <conditionalFormatting sqref="FI55:FO55">
    <cfRule type="expression" dxfId="532" priority="697">
      <formula>FI$6=TODAY()</formula>
    </cfRule>
  </conditionalFormatting>
  <conditionalFormatting sqref="FP55:FV55">
    <cfRule type="expression" dxfId="531" priority="696">
      <formula>FP$6=TODAY()</formula>
    </cfRule>
  </conditionalFormatting>
  <conditionalFormatting sqref="FW55:GC55">
    <cfRule type="expression" dxfId="530" priority="695">
      <formula>FW$6=TODAY()</formula>
    </cfRule>
  </conditionalFormatting>
  <conditionalFormatting sqref="GD55:GJ55">
    <cfRule type="expression" dxfId="529" priority="694">
      <formula>GD$6=TODAY()</formula>
    </cfRule>
  </conditionalFormatting>
  <conditionalFormatting sqref="GK55:GQ55">
    <cfRule type="expression" dxfId="528" priority="693">
      <formula>GK$6=TODAY()</formula>
    </cfRule>
  </conditionalFormatting>
  <conditionalFormatting sqref="GR55:GX55">
    <cfRule type="expression" dxfId="527" priority="692">
      <formula>GR$6=TODAY()</formula>
    </cfRule>
  </conditionalFormatting>
  <conditionalFormatting sqref="K59:HE59">
    <cfRule type="expression" dxfId="526" priority="690">
      <formula>AND($E59&lt;=K$6,ROUNDDOWN(($F59-$E59+1)*$H59,0)+$E59-1&gt;=K$6)</formula>
    </cfRule>
    <cfRule type="expression" dxfId="525" priority="691">
      <formula>AND(NOT(ISBLANK($E59)),$E59&lt;=K$6,$F59&gt;=K$6)</formula>
    </cfRule>
  </conditionalFormatting>
  <conditionalFormatting sqref="GY59:HE59">
    <cfRule type="expression" dxfId="524" priority="689">
      <formula>GY$6=TODAY()</formula>
    </cfRule>
  </conditionalFormatting>
  <conditionalFormatting sqref="H59">
    <cfRule type="dataBar" priority="688">
      <dataBar>
        <cfvo type="num" val="0"/>
        <cfvo type="num" val="1"/>
        <color theme="0" tint="-0.249977111117893"/>
      </dataBar>
      <extLst>
        <ext xmlns:x14="http://schemas.microsoft.com/office/spreadsheetml/2009/9/main" uri="{B025F937-C7B1-47D3-B67F-A62EFF666E3E}">
          <x14:id>{56BC5C4D-31BE-2B44-B737-4E0AE32674EE}</x14:id>
        </ext>
      </extLst>
    </cfRule>
  </conditionalFormatting>
  <conditionalFormatting sqref="K59:BN59">
    <cfRule type="expression" dxfId="523" priority="687">
      <formula>K$6=TODAY()</formula>
    </cfRule>
  </conditionalFormatting>
  <conditionalFormatting sqref="BO59:BU59">
    <cfRule type="expression" dxfId="522" priority="686">
      <formula>BO$6=TODAY()</formula>
    </cfRule>
  </conditionalFormatting>
  <conditionalFormatting sqref="BV59:CB59">
    <cfRule type="expression" dxfId="521" priority="685">
      <formula>BV$6=TODAY()</formula>
    </cfRule>
  </conditionalFormatting>
  <conditionalFormatting sqref="CC59:CI59">
    <cfRule type="expression" dxfId="520" priority="684">
      <formula>CC$6=TODAY()</formula>
    </cfRule>
  </conditionalFormatting>
  <conditionalFormatting sqref="CJ59:CP59">
    <cfRule type="expression" dxfId="519" priority="683">
      <formula>CJ$6=TODAY()</formula>
    </cfRule>
  </conditionalFormatting>
  <conditionalFormatting sqref="CQ59:CW59">
    <cfRule type="expression" dxfId="518" priority="682">
      <formula>CQ$6=TODAY()</formula>
    </cfRule>
  </conditionalFormatting>
  <conditionalFormatting sqref="CX59:DD59">
    <cfRule type="expression" dxfId="517" priority="681">
      <formula>CX$6=TODAY()</formula>
    </cfRule>
  </conditionalFormatting>
  <conditionalFormatting sqref="DE59:DK59">
    <cfRule type="expression" dxfId="516" priority="680">
      <formula>DE$6=TODAY()</formula>
    </cfRule>
  </conditionalFormatting>
  <conditionalFormatting sqref="DL59:DR59">
    <cfRule type="expression" dxfId="515" priority="679">
      <formula>DL$6=TODAY()</formula>
    </cfRule>
  </conditionalFormatting>
  <conditionalFormatting sqref="DS59:DY59">
    <cfRule type="expression" dxfId="514" priority="678">
      <formula>DS$6=TODAY()</formula>
    </cfRule>
  </conditionalFormatting>
  <conditionalFormatting sqref="DZ59:EF59">
    <cfRule type="expression" dxfId="513" priority="677">
      <formula>DZ$6=TODAY()</formula>
    </cfRule>
  </conditionalFormatting>
  <conditionalFormatting sqref="EG59:EM59">
    <cfRule type="expression" dxfId="512" priority="676">
      <formula>EG$6=TODAY()</formula>
    </cfRule>
  </conditionalFormatting>
  <conditionalFormatting sqref="EN59:ET59">
    <cfRule type="expression" dxfId="511" priority="675">
      <formula>EN$6=TODAY()</formula>
    </cfRule>
  </conditionalFormatting>
  <conditionalFormatting sqref="EU59:FA59">
    <cfRule type="expression" dxfId="510" priority="674">
      <formula>EU$6=TODAY()</formula>
    </cfRule>
  </conditionalFormatting>
  <conditionalFormatting sqref="FB59:FH59">
    <cfRule type="expression" dxfId="509" priority="673">
      <formula>FB$6=TODAY()</formula>
    </cfRule>
  </conditionalFormatting>
  <conditionalFormatting sqref="FI59:FO59">
    <cfRule type="expression" dxfId="508" priority="672">
      <formula>FI$6=TODAY()</formula>
    </cfRule>
  </conditionalFormatting>
  <conditionalFormatting sqref="FP59:FV59">
    <cfRule type="expression" dxfId="507" priority="671">
      <formula>FP$6=TODAY()</formula>
    </cfRule>
  </conditionalFormatting>
  <conditionalFormatting sqref="FW59:GC59">
    <cfRule type="expression" dxfId="506" priority="670">
      <formula>FW$6=TODAY()</formula>
    </cfRule>
  </conditionalFormatting>
  <conditionalFormatting sqref="GD59:GJ59">
    <cfRule type="expression" dxfId="505" priority="669">
      <formula>GD$6=TODAY()</formula>
    </cfRule>
  </conditionalFormatting>
  <conditionalFormatting sqref="GK59:GQ59">
    <cfRule type="expression" dxfId="504" priority="668">
      <formula>GK$6=TODAY()</formula>
    </cfRule>
  </conditionalFormatting>
  <conditionalFormatting sqref="GR59:GX59">
    <cfRule type="expression" dxfId="503" priority="667">
      <formula>GR$6=TODAY()</formula>
    </cfRule>
  </conditionalFormatting>
  <conditionalFormatting sqref="GY64:HE64">
    <cfRule type="expression" dxfId="502" priority="664">
      <formula>GY$6=TODAY()</formula>
    </cfRule>
  </conditionalFormatting>
  <conditionalFormatting sqref="H64">
    <cfRule type="dataBar" priority="663">
      <dataBar>
        <cfvo type="num" val="0"/>
        <cfvo type="num" val="1"/>
        <color theme="0" tint="-0.249977111117893"/>
      </dataBar>
      <extLst>
        <ext xmlns:x14="http://schemas.microsoft.com/office/spreadsheetml/2009/9/main" uri="{B025F937-C7B1-47D3-B67F-A62EFF666E3E}">
          <x14:id>{EC062912-EA59-AF45-8CBF-C8BF0F57C9D7}</x14:id>
        </ext>
      </extLst>
    </cfRule>
  </conditionalFormatting>
  <conditionalFormatting sqref="K64:BN64">
    <cfRule type="expression" dxfId="501" priority="662">
      <formula>K$6=TODAY()</formula>
    </cfRule>
  </conditionalFormatting>
  <conditionalFormatting sqref="BO64:BU64">
    <cfRule type="expression" dxfId="500" priority="661">
      <formula>BO$6=TODAY()</formula>
    </cfRule>
  </conditionalFormatting>
  <conditionalFormatting sqref="BV64:CB64">
    <cfRule type="expression" dxfId="499" priority="660">
      <formula>BV$6=TODAY()</formula>
    </cfRule>
  </conditionalFormatting>
  <conditionalFormatting sqref="CC64:CI64">
    <cfRule type="expression" dxfId="498" priority="659">
      <formula>CC$6=TODAY()</formula>
    </cfRule>
  </conditionalFormatting>
  <conditionalFormatting sqref="CJ64:CP64">
    <cfRule type="expression" dxfId="497" priority="658">
      <formula>CJ$6=TODAY()</formula>
    </cfRule>
  </conditionalFormatting>
  <conditionalFormatting sqref="CQ64:CW64">
    <cfRule type="expression" dxfId="496" priority="657">
      <formula>CQ$6=TODAY()</formula>
    </cfRule>
  </conditionalFormatting>
  <conditionalFormatting sqref="CX64:DD64">
    <cfRule type="expression" dxfId="495" priority="656">
      <formula>CX$6=TODAY()</formula>
    </cfRule>
  </conditionalFormatting>
  <conditionalFormatting sqref="DE64:DK64">
    <cfRule type="expression" dxfId="494" priority="655">
      <formula>DE$6=TODAY()</formula>
    </cfRule>
  </conditionalFormatting>
  <conditionalFormatting sqref="DL64:DR64">
    <cfRule type="expression" dxfId="493" priority="654">
      <formula>DL$6=TODAY()</formula>
    </cfRule>
  </conditionalFormatting>
  <conditionalFormatting sqref="DS64:DY64">
    <cfRule type="expression" dxfId="492" priority="653">
      <formula>DS$6=TODAY()</formula>
    </cfRule>
  </conditionalFormatting>
  <conditionalFormatting sqref="DZ64:EF64">
    <cfRule type="expression" dxfId="491" priority="652">
      <formula>DZ$6=TODAY()</formula>
    </cfRule>
  </conditionalFormatting>
  <conditionalFormatting sqref="EG64:EM64">
    <cfRule type="expression" dxfId="490" priority="651">
      <formula>EG$6=TODAY()</formula>
    </cfRule>
  </conditionalFormatting>
  <conditionalFormatting sqref="EN64:ET64">
    <cfRule type="expression" dxfId="489" priority="650">
      <formula>EN$6=TODAY()</formula>
    </cfRule>
  </conditionalFormatting>
  <conditionalFormatting sqref="EU64:FA64">
    <cfRule type="expression" dxfId="488" priority="649">
      <formula>EU$6=TODAY()</formula>
    </cfRule>
  </conditionalFormatting>
  <conditionalFormatting sqref="FB64:FH64">
    <cfRule type="expression" dxfId="487" priority="648">
      <formula>FB$6=TODAY()</formula>
    </cfRule>
  </conditionalFormatting>
  <conditionalFormatting sqref="FI64:FO64">
    <cfRule type="expression" dxfId="486" priority="647">
      <formula>FI$6=TODAY()</formula>
    </cfRule>
  </conditionalFormatting>
  <conditionalFormatting sqref="FP64:FV64">
    <cfRule type="expression" dxfId="485" priority="646">
      <formula>FP$6=TODAY()</formula>
    </cfRule>
  </conditionalFormatting>
  <conditionalFormatting sqref="FW64:GC64">
    <cfRule type="expression" dxfId="484" priority="645">
      <formula>FW$6=TODAY()</formula>
    </cfRule>
  </conditionalFormatting>
  <conditionalFormatting sqref="GD64:GJ64">
    <cfRule type="expression" dxfId="483" priority="644">
      <formula>GD$6=TODAY()</formula>
    </cfRule>
  </conditionalFormatting>
  <conditionalFormatting sqref="GK64:GQ64">
    <cfRule type="expression" dxfId="482" priority="643">
      <formula>GK$6=TODAY()</formula>
    </cfRule>
  </conditionalFormatting>
  <conditionalFormatting sqref="GR64:GX64">
    <cfRule type="expression" dxfId="481" priority="642">
      <formula>GR$6=TODAY()</formula>
    </cfRule>
  </conditionalFormatting>
  <conditionalFormatting sqref="K68:HE68">
    <cfRule type="expression" dxfId="480" priority="615">
      <formula>AND($E68&lt;=K$6,ROUNDDOWN(($F68-$E68+1)*$H68,0)+$E68-1&gt;=K$6)</formula>
    </cfRule>
    <cfRule type="expression" dxfId="479" priority="616">
      <formula>AND(NOT(ISBLANK($E68)),$E68&lt;=K$6,$F68&gt;=K$6)</formula>
    </cfRule>
  </conditionalFormatting>
  <conditionalFormatting sqref="GY68:HE68">
    <cfRule type="expression" dxfId="478" priority="614">
      <formula>GY$6=TODAY()</formula>
    </cfRule>
  </conditionalFormatting>
  <conditionalFormatting sqref="H68">
    <cfRule type="dataBar" priority="613">
      <dataBar>
        <cfvo type="num" val="0"/>
        <cfvo type="num" val="1"/>
        <color theme="0" tint="-0.249977111117893"/>
      </dataBar>
      <extLst>
        <ext xmlns:x14="http://schemas.microsoft.com/office/spreadsheetml/2009/9/main" uri="{B025F937-C7B1-47D3-B67F-A62EFF666E3E}">
          <x14:id>{5520073F-68EA-6C47-A9BA-DFD2E881E80B}</x14:id>
        </ext>
      </extLst>
    </cfRule>
  </conditionalFormatting>
  <conditionalFormatting sqref="K68:BN68">
    <cfRule type="expression" dxfId="477" priority="612">
      <formula>K$6=TODAY()</formula>
    </cfRule>
  </conditionalFormatting>
  <conditionalFormatting sqref="BO68:BU68">
    <cfRule type="expression" dxfId="476" priority="611">
      <formula>BO$6=TODAY()</formula>
    </cfRule>
  </conditionalFormatting>
  <conditionalFormatting sqref="BV68:CB68">
    <cfRule type="expression" dxfId="475" priority="610">
      <formula>BV$6=TODAY()</formula>
    </cfRule>
  </conditionalFormatting>
  <conditionalFormatting sqref="CC68:CI68">
    <cfRule type="expression" dxfId="474" priority="609">
      <formula>CC$6=TODAY()</formula>
    </cfRule>
  </conditionalFormatting>
  <conditionalFormatting sqref="CJ68:CP68">
    <cfRule type="expression" dxfId="473" priority="608">
      <formula>CJ$6=TODAY()</formula>
    </cfRule>
  </conditionalFormatting>
  <conditionalFormatting sqref="CQ68:CW68">
    <cfRule type="expression" dxfId="472" priority="607">
      <formula>CQ$6=TODAY()</formula>
    </cfRule>
  </conditionalFormatting>
  <conditionalFormatting sqref="CX68:DD68">
    <cfRule type="expression" dxfId="471" priority="606">
      <formula>CX$6=TODAY()</formula>
    </cfRule>
  </conditionalFormatting>
  <conditionalFormatting sqref="DE68:DK68">
    <cfRule type="expression" dxfId="470" priority="605">
      <formula>DE$6=TODAY()</formula>
    </cfRule>
  </conditionalFormatting>
  <conditionalFormatting sqref="DL68:DR68">
    <cfRule type="expression" dxfId="469" priority="604">
      <formula>DL$6=TODAY()</formula>
    </cfRule>
  </conditionalFormatting>
  <conditionalFormatting sqref="DS68:DY68">
    <cfRule type="expression" dxfId="468" priority="603">
      <formula>DS$6=TODAY()</formula>
    </cfRule>
  </conditionalFormatting>
  <conditionalFormatting sqref="DZ68:EF68">
    <cfRule type="expression" dxfId="467" priority="602">
      <formula>DZ$6=TODAY()</formula>
    </cfRule>
  </conditionalFormatting>
  <conditionalFormatting sqref="EG68:EM68">
    <cfRule type="expression" dxfId="466" priority="601">
      <formula>EG$6=TODAY()</formula>
    </cfRule>
  </conditionalFormatting>
  <conditionalFormatting sqref="EN68:ET68">
    <cfRule type="expression" dxfId="465" priority="600">
      <formula>EN$6=TODAY()</formula>
    </cfRule>
  </conditionalFormatting>
  <conditionalFormatting sqref="EU68:FA68">
    <cfRule type="expression" dxfId="464" priority="599">
      <formula>EU$6=TODAY()</formula>
    </cfRule>
  </conditionalFormatting>
  <conditionalFormatting sqref="FB68:FH68">
    <cfRule type="expression" dxfId="463" priority="598">
      <formula>FB$6=TODAY()</formula>
    </cfRule>
  </conditionalFormatting>
  <conditionalFormatting sqref="FI68:FO68">
    <cfRule type="expression" dxfId="462" priority="597">
      <formula>FI$6=TODAY()</formula>
    </cfRule>
  </conditionalFormatting>
  <conditionalFormatting sqref="FP68:FV68">
    <cfRule type="expression" dxfId="461" priority="596">
      <formula>FP$6=TODAY()</formula>
    </cfRule>
  </conditionalFormatting>
  <conditionalFormatting sqref="FW68:GC68">
    <cfRule type="expression" dxfId="460" priority="595">
      <formula>FW$6=TODAY()</formula>
    </cfRule>
  </conditionalFormatting>
  <conditionalFormatting sqref="GD68:GJ68">
    <cfRule type="expression" dxfId="459" priority="594">
      <formula>GD$6=TODAY()</formula>
    </cfRule>
  </conditionalFormatting>
  <conditionalFormatting sqref="GK68:GQ68">
    <cfRule type="expression" dxfId="458" priority="593">
      <formula>GK$6=TODAY()</formula>
    </cfRule>
  </conditionalFormatting>
  <conditionalFormatting sqref="GR68:GX68">
    <cfRule type="expression" dxfId="457" priority="592">
      <formula>GR$6=TODAY()</formula>
    </cfRule>
  </conditionalFormatting>
  <conditionalFormatting sqref="K70:HE70">
    <cfRule type="expression" dxfId="456" priority="590">
      <formula>AND($E70&lt;=K$6,ROUNDDOWN(($F70-$E70+1)*$H70,0)+$E70-1&gt;=K$6)</formula>
    </cfRule>
    <cfRule type="expression" dxfId="455" priority="591">
      <formula>AND(NOT(ISBLANK($E70)),$E70&lt;=K$6,$F70&gt;=K$6)</formula>
    </cfRule>
  </conditionalFormatting>
  <conditionalFormatting sqref="GY70:HE70">
    <cfRule type="expression" dxfId="454" priority="589">
      <formula>GY$6=TODAY()</formula>
    </cfRule>
  </conditionalFormatting>
  <conditionalFormatting sqref="H70">
    <cfRule type="dataBar" priority="588">
      <dataBar>
        <cfvo type="num" val="0"/>
        <cfvo type="num" val="1"/>
        <color theme="0" tint="-0.249977111117893"/>
      </dataBar>
      <extLst>
        <ext xmlns:x14="http://schemas.microsoft.com/office/spreadsheetml/2009/9/main" uri="{B025F937-C7B1-47D3-B67F-A62EFF666E3E}">
          <x14:id>{D38B22DA-E008-0449-9F2F-636A42BDA1F2}</x14:id>
        </ext>
      </extLst>
    </cfRule>
  </conditionalFormatting>
  <conditionalFormatting sqref="K70:BN70">
    <cfRule type="expression" dxfId="453" priority="587">
      <formula>K$6=TODAY()</formula>
    </cfRule>
  </conditionalFormatting>
  <conditionalFormatting sqref="BO70:BU70">
    <cfRule type="expression" dxfId="452" priority="586">
      <formula>BO$6=TODAY()</formula>
    </cfRule>
  </conditionalFormatting>
  <conditionalFormatting sqref="BV70:CB70">
    <cfRule type="expression" dxfId="451" priority="585">
      <formula>BV$6=TODAY()</formula>
    </cfRule>
  </conditionalFormatting>
  <conditionalFormatting sqref="CC70:CI70">
    <cfRule type="expression" dxfId="450" priority="584">
      <formula>CC$6=TODAY()</formula>
    </cfRule>
  </conditionalFormatting>
  <conditionalFormatting sqref="CJ70:CP70">
    <cfRule type="expression" dxfId="449" priority="583">
      <formula>CJ$6=TODAY()</formula>
    </cfRule>
  </conditionalFormatting>
  <conditionalFormatting sqref="CQ70:CW70">
    <cfRule type="expression" dxfId="448" priority="582">
      <formula>CQ$6=TODAY()</formula>
    </cfRule>
  </conditionalFormatting>
  <conditionalFormatting sqref="CX70:DD70">
    <cfRule type="expression" dxfId="447" priority="581">
      <formula>CX$6=TODAY()</formula>
    </cfRule>
  </conditionalFormatting>
  <conditionalFormatting sqref="DE70:DK70">
    <cfRule type="expression" dxfId="446" priority="580">
      <formula>DE$6=TODAY()</formula>
    </cfRule>
  </conditionalFormatting>
  <conditionalFormatting sqref="DL70:DR70">
    <cfRule type="expression" dxfId="445" priority="579">
      <formula>DL$6=TODAY()</formula>
    </cfRule>
  </conditionalFormatting>
  <conditionalFormatting sqref="DS70:DY70">
    <cfRule type="expression" dxfId="444" priority="578">
      <formula>DS$6=TODAY()</formula>
    </cfRule>
  </conditionalFormatting>
  <conditionalFormatting sqref="DZ70:EF70">
    <cfRule type="expression" dxfId="443" priority="577">
      <formula>DZ$6=TODAY()</formula>
    </cfRule>
  </conditionalFormatting>
  <conditionalFormatting sqref="EG70:EM70">
    <cfRule type="expression" dxfId="442" priority="576">
      <formula>EG$6=TODAY()</formula>
    </cfRule>
  </conditionalFormatting>
  <conditionalFormatting sqref="EN70:ET70">
    <cfRule type="expression" dxfId="441" priority="575">
      <formula>EN$6=TODAY()</formula>
    </cfRule>
  </conditionalFormatting>
  <conditionalFormatting sqref="EU70:FA70">
    <cfRule type="expression" dxfId="440" priority="574">
      <formula>EU$6=TODAY()</formula>
    </cfRule>
  </conditionalFormatting>
  <conditionalFormatting sqref="FB70:FH70">
    <cfRule type="expression" dxfId="439" priority="573">
      <formula>FB$6=TODAY()</formula>
    </cfRule>
  </conditionalFormatting>
  <conditionalFormatting sqref="FI70:FO70">
    <cfRule type="expression" dxfId="438" priority="572">
      <formula>FI$6=TODAY()</formula>
    </cfRule>
  </conditionalFormatting>
  <conditionalFormatting sqref="FP70:FV70">
    <cfRule type="expression" dxfId="437" priority="571">
      <formula>FP$6=TODAY()</formula>
    </cfRule>
  </conditionalFormatting>
  <conditionalFormatting sqref="FW70:GC70">
    <cfRule type="expression" dxfId="436" priority="570">
      <formula>FW$6=TODAY()</formula>
    </cfRule>
  </conditionalFormatting>
  <conditionalFormatting sqref="GD70:GJ70">
    <cfRule type="expression" dxfId="435" priority="569">
      <formula>GD$6=TODAY()</formula>
    </cfRule>
  </conditionalFormatting>
  <conditionalFormatting sqref="GK70:GQ70">
    <cfRule type="expression" dxfId="434" priority="568">
      <formula>GK$6=TODAY()</formula>
    </cfRule>
  </conditionalFormatting>
  <conditionalFormatting sqref="GR70:GX70">
    <cfRule type="expression" dxfId="433" priority="567">
      <formula>GR$6=TODAY()</formula>
    </cfRule>
  </conditionalFormatting>
  <conditionalFormatting sqref="K71:HE71">
    <cfRule type="expression" dxfId="432" priority="565">
      <formula>AND($E71&lt;=K$6,ROUNDDOWN(($F71-$E71+1)*$H71,0)+$E71-1&gt;=K$6)</formula>
    </cfRule>
    <cfRule type="expression" dxfId="431" priority="566">
      <formula>AND(NOT(ISBLANK($E71)),$E71&lt;=K$6,$F71&gt;=K$6)</formula>
    </cfRule>
  </conditionalFormatting>
  <conditionalFormatting sqref="GY71:HE71">
    <cfRule type="expression" dxfId="430" priority="564">
      <formula>GY$6=TODAY()</formula>
    </cfRule>
  </conditionalFormatting>
  <conditionalFormatting sqref="H71">
    <cfRule type="dataBar" priority="563">
      <dataBar>
        <cfvo type="num" val="0"/>
        <cfvo type="num" val="1"/>
        <color theme="0" tint="-0.249977111117893"/>
      </dataBar>
      <extLst>
        <ext xmlns:x14="http://schemas.microsoft.com/office/spreadsheetml/2009/9/main" uri="{B025F937-C7B1-47D3-B67F-A62EFF666E3E}">
          <x14:id>{7A638186-9CC1-C645-9DA6-093FD3A69216}</x14:id>
        </ext>
      </extLst>
    </cfRule>
  </conditionalFormatting>
  <conditionalFormatting sqref="K71:BN71">
    <cfRule type="expression" dxfId="429" priority="562">
      <formula>K$6=TODAY()</formula>
    </cfRule>
  </conditionalFormatting>
  <conditionalFormatting sqref="BO71:BU71">
    <cfRule type="expression" dxfId="428" priority="561">
      <formula>BO$6=TODAY()</formula>
    </cfRule>
  </conditionalFormatting>
  <conditionalFormatting sqref="BV71:CB71">
    <cfRule type="expression" dxfId="427" priority="560">
      <formula>BV$6=TODAY()</formula>
    </cfRule>
  </conditionalFormatting>
  <conditionalFormatting sqref="CC71:CI71">
    <cfRule type="expression" dxfId="426" priority="559">
      <formula>CC$6=TODAY()</formula>
    </cfRule>
  </conditionalFormatting>
  <conditionalFormatting sqref="CJ71:CP71">
    <cfRule type="expression" dxfId="425" priority="558">
      <formula>CJ$6=TODAY()</formula>
    </cfRule>
  </conditionalFormatting>
  <conditionalFormatting sqref="CQ71:CW71">
    <cfRule type="expression" dxfId="424" priority="557">
      <formula>CQ$6=TODAY()</formula>
    </cfRule>
  </conditionalFormatting>
  <conditionalFormatting sqref="CX71:DD71">
    <cfRule type="expression" dxfId="423" priority="556">
      <formula>CX$6=TODAY()</formula>
    </cfRule>
  </conditionalFormatting>
  <conditionalFormatting sqref="DE71:DK71">
    <cfRule type="expression" dxfId="422" priority="555">
      <formula>DE$6=TODAY()</formula>
    </cfRule>
  </conditionalFormatting>
  <conditionalFormatting sqref="DL71:DR71">
    <cfRule type="expression" dxfId="421" priority="554">
      <formula>DL$6=TODAY()</formula>
    </cfRule>
  </conditionalFormatting>
  <conditionalFormatting sqref="DS71:DY71">
    <cfRule type="expression" dxfId="420" priority="553">
      <formula>DS$6=TODAY()</formula>
    </cfRule>
  </conditionalFormatting>
  <conditionalFormatting sqref="DZ71:EF71">
    <cfRule type="expression" dxfId="419" priority="552">
      <formula>DZ$6=TODAY()</formula>
    </cfRule>
  </conditionalFormatting>
  <conditionalFormatting sqref="EG71:EM71">
    <cfRule type="expression" dxfId="418" priority="551">
      <formula>EG$6=TODAY()</formula>
    </cfRule>
  </conditionalFormatting>
  <conditionalFormatting sqref="EN71:ET71">
    <cfRule type="expression" dxfId="417" priority="550">
      <formula>EN$6=TODAY()</formula>
    </cfRule>
  </conditionalFormatting>
  <conditionalFormatting sqref="EU71:FA71">
    <cfRule type="expression" dxfId="416" priority="549">
      <formula>EU$6=TODAY()</formula>
    </cfRule>
  </conditionalFormatting>
  <conditionalFormatting sqref="FB71:FH71">
    <cfRule type="expression" dxfId="415" priority="548">
      <formula>FB$6=TODAY()</formula>
    </cfRule>
  </conditionalFormatting>
  <conditionalFormatting sqref="FI71:FO71">
    <cfRule type="expression" dxfId="414" priority="547">
      <formula>FI$6=TODAY()</formula>
    </cfRule>
  </conditionalFormatting>
  <conditionalFormatting sqref="FP71:FV71">
    <cfRule type="expression" dxfId="413" priority="546">
      <formula>FP$6=TODAY()</formula>
    </cfRule>
  </conditionalFormatting>
  <conditionalFormatting sqref="FW71:GC71">
    <cfRule type="expression" dxfId="412" priority="545">
      <formula>FW$6=TODAY()</formula>
    </cfRule>
  </conditionalFormatting>
  <conditionalFormatting sqref="GD71:GJ71">
    <cfRule type="expression" dxfId="411" priority="544">
      <formula>GD$6=TODAY()</formula>
    </cfRule>
  </conditionalFormatting>
  <conditionalFormatting sqref="GK71:GQ71">
    <cfRule type="expression" dxfId="410" priority="543">
      <formula>GK$6=TODAY()</formula>
    </cfRule>
  </conditionalFormatting>
  <conditionalFormatting sqref="GR71:GX71">
    <cfRule type="expression" dxfId="409" priority="542">
      <formula>GR$6=TODAY()</formula>
    </cfRule>
  </conditionalFormatting>
  <conditionalFormatting sqref="K92:HE92">
    <cfRule type="expression" dxfId="408" priority="515">
      <formula>AND($E92&lt;=K$6,ROUNDDOWN(($F92-$E92+1)*$H92,0)+$E92-1&gt;=K$6)</formula>
    </cfRule>
    <cfRule type="expression" dxfId="407" priority="516">
      <formula>AND(NOT(ISBLANK($E92)),$E92&lt;=K$6,$F92&gt;=K$6)</formula>
    </cfRule>
  </conditionalFormatting>
  <conditionalFormatting sqref="GY92:HE92">
    <cfRule type="expression" dxfId="406" priority="514">
      <formula>GY$6=TODAY()</formula>
    </cfRule>
  </conditionalFormatting>
  <conditionalFormatting sqref="H92">
    <cfRule type="dataBar" priority="513">
      <dataBar>
        <cfvo type="num" val="0"/>
        <cfvo type="num" val="1"/>
        <color theme="0" tint="-0.249977111117893"/>
      </dataBar>
      <extLst>
        <ext xmlns:x14="http://schemas.microsoft.com/office/spreadsheetml/2009/9/main" uri="{B025F937-C7B1-47D3-B67F-A62EFF666E3E}">
          <x14:id>{B7C7EE39-9406-1941-839A-308C178BDB65}</x14:id>
        </ext>
      </extLst>
    </cfRule>
  </conditionalFormatting>
  <conditionalFormatting sqref="K92:BN92">
    <cfRule type="expression" dxfId="405" priority="512">
      <formula>K$6=TODAY()</formula>
    </cfRule>
  </conditionalFormatting>
  <conditionalFormatting sqref="BO92:BU92">
    <cfRule type="expression" dxfId="404" priority="511">
      <formula>BO$6=TODAY()</formula>
    </cfRule>
  </conditionalFormatting>
  <conditionalFormatting sqref="BV92:CB92">
    <cfRule type="expression" dxfId="403" priority="510">
      <formula>BV$6=TODAY()</formula>
    </cfRule>
  </conditionalFormatting>
  <conditionalFormatting sqref="CC92:CI92">
    <cfRule type="expression" dxfId="402" priority="509">
      <formula>CC$6=TODAY()</formula>
    </cfRule>
  </conditionalFormatting>
  <conditionalFormatting sqref="CJ92:CP92">
    <cfRule type="expression" dxfId="401" priority="508">
      <formula>CJ$6=TODAY()</formula>
    </cfRule>
  </conditionalFormatting>
  <conditionalFormatting sqref="CQ92:CW92">
    <cfRule type="expression" dxfId="400" priority="507">
      <formula>CQ$6=TODAY()</formula>
    </cfRule>
  </conditionalFormatting>
  <conditionalFormatting sqref="CX92:DD92">
    <cfRule type="expression" dxfId="399" priority="506">
      <formula>CX$6=TODAY()</formula>
    </cfRule>
  </conditionalFormatting>
  <conditionalFormatting sqref="DE92:DK92">
    <cfRule type="expression" dxfId="398" priority="505">
      <formula>DE$6=TODAY()</formula>
    </cfRule>
  </conditionalFormatting>
  <conditionalFormatting sqref="DL92:DR92">
    <cfRule type="expression" dxfId="397" priority="504">
      <formula>DL$6=TODAY()</formula>
    </cfRule>
  </conditionalFormatting>
  <conditionalFormatting sqref="DS92:DY92">
    <cfRule type="expression" dxfId="396" priority="503">
      <formula>DS$6=TODAY()</formula>
    </cfRule>
  </conditionalFormatting>
  <conditionalFormatting sqref="DZ92:EF92">
    <cfRule type="expression" dxfId="395" priority="502">
      <formula>DZ$6=TODAY()</formula>
    </cfRule>
  </conditionalFormatting>
  <conditionalFormatting sqref="EG92:EM92">
    <cfRule type="expression" dxfId="394" priority="501">
      <formula>EG$6=TODAY()</formula>
    </cfRule>
  </conditionalFormatting>
  <conditionalFormatting sqref="EN92:ET92">
    <cfRule type="expression" dxfId="393" priority="500">
      <formula>EN$6=TODAY()</formula>
    </cfRule>
  </conditionalFormatting>
  <conditionalFormatting sqref="EU92:FA92">
    <cfRule type="expression" dxfId="392" priority="499">
      <formula>EU$6=TODAY()</formula>
    </cfRule>
  </conditionalFormatting>
  <conditionalFormatting sqref="FB92:FH92">
    <cfRule type="expression" dxfId="391" priority="498">
      <formula>FB$6=TODAY()</formula>
    </cfRule>
  </conditionalFormatting>
  <conditionalFormatting sqref="FI92:FO92">
    <cfRule type="expression" dxfId="390" priority="497">
      <formula>FI$6=TODAY()</formula>
    </cfRule>
  </conditionalFormatting>
  <conditionalFormatting sqref="FP92:FV92">
    <cfRule type="expression" dxfId="389" priority="496">
      <formula>FP$6=TODAY()</formula>
    </cfRule>
  </conditionalFormatting>
  <conditionalFormatting sqref="FW92:GC92">
    <cfRule type="expression" dxfId="388" priority="495">
      <formula>FW$6=TODAY()</formula>
    </cfRule>
  </conditionalFormatting>
  <conditionalFormatting sqref="GD92:GJ92">
    <cfRule type="expression" dxfId="387" priority="494">
      <formula>GD$6=TODAY()</formula>
    </cfRule>
  </conditionalFormatting>
  <conditionalFormatting sqref="GK92:GQ92">
    <cfRule type="expression" dxfId="386" priority="493">
      <formula>GK$6=TODAY()</formula>
    </cfRule>
  </conditionalFormatting>
  <conditionalFormatting sqref="GR92:GX92">
    <cfRule type="expression" dxfId="385" priority="492">
      <formula>GR$6=TODAY()</formula>
    </cfRule>
  </conditionalFormatting>
  <conditionalFormatting sqref="K72:HE72">
    <cfRule type="expression" dxfId="384" priority="490">
      <formula>AND($E72&lt;=K$6,ROUNDDOWN(($F72-$E72+1)*$H72,0)+$E72-1&gt;=K$6)</formula>
    </cfRule>
    <cfRule type="expression" dxfId="383" priority="491">
      <formula>AND(NOT(ISBLANK($E72)),$E72&lt;=K$6,$F72&gt;=K$6)</formula>
    </cfRule>
  </conditionalFormatting>
  <conditionalFormatting sqref="GY72:HE72">
    <cfRule type="expression" dxfId="382" priority="489">
      <formula>GY$6=TODAY()</formula>
    </cfRule>
  </conditionalFormatting>
  <conditionalFormatting sqref="H72">
    <cfRule type="dataBar" priority="488">
      <dataBar>
        <cfvo type="num" val="0"/>
        <cfvo type="num" val="1"/>
        <color theme="0" tint="-0.249977111117893"/>
      </dataBar>
      <extLst>
        <ext xmlns:x14="http://schemas.microsoft.com/office/spreadsheetml/2009/9/main" uri="{B025F937-C7B1-47D3-B67F-A62EFF666E3E}">
          <x14:id>{22864054-584C-9244-9348-DF4F5192E2B8}</x14:id>
        </ext>
      </extLst>
    </cfRule>
  </conditionalFormatting>
  <conditionalFormatting sqref="K72:BN72">
    <cfRule type="expression" dxfId="381" priority="487">
      <formula>K$6=TODAY()</formula>
    </cfRule>
  </conditionalFormatting>
  <conditionalFormatting sqref="BO72:BU72">
    <cfRule type="expression" dxfId="380" priority="486">
      <formula>BO$6=TODAY()</formula>
    </cfRule>
  </conditionalFormatting>
  <conditionalFormatting sqref="BV72:CB72">
    <cfRule type="expression" dxfId="379" priority="485">
      <formula>BV$6=TODAY()</formula>
    </cfRule>
  </conditionalFormatting>
  <conditionalFormatting sqref="CC72:CI72">
    <cfRule type="expression" dxfId="378" priority="484">
      <formula>CC$6=TODAY()</formula>
    </cfRule>
  </conditionalFormatting>
  <conditionalFormatting sqref="CJ72:CP72">
    <cfRule type="expression" dxfId="377" priority="483">
      <formula>CJ$6=TODAY()</formula>
    </cfRule>
  </conditionalFormatting>
  <conditionalFormatting sqref="CQ72:CW72">
    <cfRule type="expression" dxfId="376" priority="482">
      <formula>CQ$6=TODAY()</formula>
    </cfRule>
  </conditionalFormatting>
  <conditionalFormatting sqref="CX72:DD72">
    <cfRule type="expression" dxfId="375" priority="481">
      <formula>CX$6=TODAY()</formula>
    </cfRule>
  </conditionalFormatting>
  <conditionalFormatting sqref="DE72:DK72">
    <cfRule type="expression" dxfId="374" priority="480">
      <formula>DE$6=TODAY()</formula>
    </cfRule>
  </conditionalFormatting>
  <conditionalFormatting sqref="DL72:DR72">
    <cfRule type="expression" dxfId="373" priority="479">
      <formula>DL$6=TODAY()</formula>
    </cfRule>
  </conditionalFormatting>
  <conditionalFormatting sqref="DS72:DY72">
    <cfRule type="expression" dxfId="372" priority="478">
      <formula>DS$6=TODAY()</formula>
    </cfRule>
  </conditionalFormatting>
  <conditionalFormatting sqref="DZ72:EF72">
    <cfRule type="expression" dxfId="371" priority="477">
      <formula>DZ$6=TODAY()</formula>
    </cfRule>
  </conditionalFormatting>
  <conditionalFormatting sqref="EG72:EM72">
    <cfRule type="expression" dxfId="370" priority="476">
      <formula>EG$6=TODAY()</formula>
    </cfRule>
  </conditionalFormatting>
  <conditionalFormatting sqref="EN72:ET72">
    <cfRule type="expression" dxfId="369" priority="475">
      <formula>EN$6=TODAY()</formula>
    </cfRule>
  </conditionalFormatting>
  <conditionalFormatting sqref="EU72:FA72">
    <cfRule type="expression" dxfId="368" priority="474">
      <formula>EU$6=TODAY()</formula>
    </cfRule>
  </conditionalFormatting>
  <conditionalFormatting sqref="FB72:FH72">
    <cfRule type="expression" dxfId="367" priority="473">
      <formula>FB$6=TODAY()</formula>
    </cfRule>
  </conditionalFormatting>
  <conditionalFormatting sqref="FI72:FO72">
    <cfRule type="expression" dxfId="366" priority="472">
      <formula>FI$6=TODAY()</formula>
    </cfRule>
  </conditionalFormatting>
  <conditionalFormatting sqref="FP72:FV72">
    <cfRule type="expression" dxfId="365" priority="471">
      <formula>FP$6=TODAY()</formula>
    </cfRule>
  </conditionalFormatting>
  <conditionalFormatting sqref="FW72:GC72">
    <cfRule type="expression" dxfId="364" priority="470">
      <formula>FW$6=TODAY()</formula>
    </cfRule>
  </conditionalFormatting>
  <conditionalFormatting sqref="GD72:GJ72">
    <cfRule type="expression" dxfId="363" priority="469">
      <formula>GD$6=TODAY()</formula>
    </cfRule>
  </conditionalFormatting>
  <conditionalFormatting sqref="GK72:GQ72">
    <cfRule type="expression" dxfId="362" priority="468">
      <formula>GK$6=TODAY()</formula>
    </cfRule>
  </conditionalFormatting>
  <conditionalFormatting sqref="GR72:GX72">
    <cfRule type="expression" dxfId="361" priority="467">
      <formula>GR$6=TODAY()</formula>
    </cfRule>
  </conditionalFormatting>
  <conditionalFormatting sqref="GY97:HE97">
    <cfRule type="expression" dxfId="360" priority="464">
      <formula>GY$6=TODAY()</formula>
    </cfRule>
  </conditionalFormatting>
  <conditionalFormatting sqref="H97">
    <cfRule type="dataBar" priority="463">
      <dataBar>
        <cfvo type="num" val="0"/>
        <cfvo type="num" val="1"/>
        <color theme="0" tint="-0.249977111117893"/>
      </dataBar>
      <extLst>
        <ext xmlns:x14="http://schemas.microsoft.com/office/spreadsheetml/2009/9/main" uri="{B025F937-C7B1-47D3-B67F-A62EFF666E3E}">
          <x14:id>{356A5191-4597-7B4E-A16A-972F19BFA964}</x14:id>
        </ext>
      </extLst>
    </cfRule>
  </conditionalFormatting>
  <conditionalFormatting sqref="K97:BN97">
    <cfRule type="expression" dxfId="359" priority="462">
      <formula>K$6=TODAY()</formula>
    </cfRule>
  </conditionalFormatting>
  <conditionalFormatting sqref="BO97:BU97">
    <cfRule type="expression" dxfId="358" priority="461">
      <formula>BO$6=TODAY()</formula>
    </cfRule>
  </conditionalFormatting>
  <conditionalFormatting sqref="BV97:CB97">
    <cfRule type="expression" dxfId="357" priority="460">
      <formula>BV$6=TODAY()</formula>
    </cfRule>
  </conditionalFormatting>
  <conditionalFormatting sqref="CC97:CI97">
    <cfRule type="expression" dxfId="356" priority="459">
      <formula>CC$6=TODAY()</formula>
    </cfRule>
  </conditionalFormatting>
  <conditionalFormatting sqref="CJ97:CP97">
    <cfRule type="expression" dxfId="355" priority="458">
      <formula>CJ$6=TODAY()</formula>
    </cfRule>
  </conditionalFormatting>
  <conditionalFormatting sqref="CQ97:CW97">
    <cfRule type="expression" dxfId="354" priority="457">
      <formula>CQ$6=TODAY()</formula>
    </cfRule>
  </conditionalFormatting>
  <conditionalFormatting sqref="CX97:DD97">
    <cfRule type="expression" dxfId="353" priority="456">
      <formula>CX$6=TODAY()</formula>
    </cfRule>
  </conditionalFormatting>
  <conditionalFormatting sqref="DE97:DK97">
    <cfRule type="expression" dxfId="352" priority="455">
      <formula>DE$6=TODAY()</formula>
    </cfRule>
  </conditionalFormatting>
  <conditionalFormatting sqref="DL97:DR97">
    <cfRule type="expression" dxfId="351" priority="454">
      <formula>DL$6=TODAY()</formula>
    </cfRule>
  </conditionalFormatting>
  <conditionalFormatting sqref="DS97:DY97">
    <cfRule type="expression" dxfId="350" priority="453">
      <formula>DS$6=TODAY()</formula>
    </cfRule>
  </conditionalFormatting>
  <conditionalFormatting sqref="DZ97:EF97">
    <cfRule type="expression" dxfId="349" priority="452">
      <formula>DZ$6=TODAY()</formula>
    </cfRule>
  </conditionalFormatting>
  <conditionalFormatting sqref="EG97:EM97">
    <cfRule type="expression" dxfId="348" priority="451">
      <formula>EG$6=TODAY()</formula>
    </cfRule>
  </conditionalFormatting>
  <conditionalFormatting sqref="EN97:ET97">
    <cfRule type="expression" dxfId="347" priority="450">
      <formula>EN$6=TODAY()</formula>
    </cfRule>
  </conditionalFormatting>
  <conditionalFormatting sqref="EU97:FA97">
    <cfRule type="expression" dxfId="346" priority="449">
      <formula>EU$6=TODAY()</formula>
    </cfRule>
  </conditionalFormatting>
  <conditionalFormatting sqref="FB97:FH97">
    <cfRule type="expression" dxfId="345" priority="448">
      <formula>FB$6=TODAY()</formula>
    </cfRule>
  </conditionalFormatting>
  <conditionalFormatting sqref="FI97:FO97">
    <cfRule type="expression" dxfId="344" priority="447">
      <formula>FI$6=TODAY()</formula>
    </cfRule>
  </conditionalFormatting>
  <conditionalFormatting sqref="FP97:FV97">
    <cfRule type="expression" dxfId="343" priority="446">
      <formula>FP$6=TODAY()</formula>
    </cfRule>
  </conditionalFormatting>
  <conditionalFormatting sqref="FW97:GC97">
    <cfRule type="expression" dxfId="342" priority="445">
      <formula>FW$6=TODAY()</formula>
    </cfRule>
  </conditionalFormatting>
  <conditionalFormatting sqref="GD97:GJ97">
    <cfRule type="expression" dxfId="341" priority="444">
      <formula>GD$6=TODAY()</formula>
    </cfRule>
  </conditionalFormatting>
  <conditionalFormatting sqref="GK97:GQ97">
    <cfRule type="expression" dxfId="340" priority="443">
      <formula>GK$6=TODAY()</formula>
    </cfRule>
  </conditionalFormatting>
  <conditionalFormatting sqref="GR97:GX97">
    <cfRule type="expression" dxfId="339" priority="442">
      <formula>GR$6=TODAY()</formula>
    </cfRule>
  </conditionalFormatting>
  <conditionalFormatting sqref="GY128:HE128">
    <cfRule type="expression" dxfId="338" priority="439">
      <formula>GY$6=TODAY()</formula>
    </cfRule>
  </conditionalFormatting>
  <conditionalFormatting sqref="H128">
    <cfRule type="dataBar" priority="438">
      <dataBar>
        <cfvo type="num" val="0"/>
        <cfvo type="num" val="1"/>
        <color theme="0" tint="-0.249977111117893"/>
      </dataBar>
      <extLst>
        <ext xmlns:x14="http://schemas.microsoft.com/office/spreadsheetml/2009/9/main" uri="{B025F937-C7B1-47D3-B67F-A62EFF666E3E}">
          <x14:id>{2A81562B-19A3-E848-A77C-44CAB0A722BD}</x14:id>
        </ext>
      </extLst>
    </cfRule>
  </conditionalFormatting>
  <conditionalFormatting sqref="K128:BN128">
    <cfRule type="expression" dxfId="337" priority="437">
      <formula>K$6=TODAY()</formula>
    </cfRule>
  </conditionalFormatting>
  <conditionalFormatting sqref="BO128:BU128">
    <cfRule type="expression" dxfId="336" priority="436">
      <formula>BO$6=TODAY()</formula>
    </cfRule>
  </conditionalFormatting>
  <conditionalFormatting sqref="BV128:CB128">
    <cfRule type="expression" dxfId="335" priority="435">
      <formula>BV$6=TODAY()</formula>
    </cfRule>
  </conditionalFormatting>
  <conditionalFormatting sqref="CC128:CI128">
    <cfRule type="expression" dxfId="334" priority="434">
      <formula>CC$6=TODAY()</formula>
    </cfRule>
  </conditionalFormatting>
  <conditionalFormatting sqref="CJ128:CP128">
    <cfRule type="expression" dxfId="333" priority="433">
      <formula>CJ$6=TODAY()</formula>
    </cfRule>
  </conditionalFormatting>
  <conditionalFormatting sqref="CQ128:CW128">
    <cfRule type="expression" dxfId="332" priority="432">
      <formula>CQ$6=TODAY()</formula>
    </cfRule>
  </conditionalFormatting>
  <conditionalFormatting sqref="CX128:DD128">
    <cfRule type="expression" dxfId="331" priority="431">
      <formula>CX$6=TODAY()</formula>
    </cfRule>
  </conditionalFormatting>
  <conditionalFormatting sqref="DE128:DK128">
    <cfRule type="expression" dxfId="330" priority="430">
      <formula>DE$6=TODAY()</formula>
    </cfRule>
  </conditionalFormatting>
  <conditionalFormatting sqref="DL128:DR128">
    <cfRule type="expression" dxfId="329" priority="429">
      <formula>DL$6=TODAY()</formula>
    </cfRule>
  </conditionalFormatting>
  <conditionalFormatting sqref="DS128:DY128">
    <cfRule type="expression" dxfId="328" priority="428">
      <formula>DS$6=TODAY()</formula>
    </cfRule>
  </conditionalFormatting>
  <conditionalFormatting sqref="DZ128:EF128">
    <cfRule type="expression" dxfId="327" priority="427">
      <formula>DZ$6=TODAY()</formula>
    </cfRule>
  </conditionalFormatting>
  <conditionalFormatting sqref="EG128:EM128">
    <cfRule type="expression" dxfId="326" priority="426">
      <formula>EG$6=TODAY()</formula>
    </cfRule>
  </conditionalFormatting>
  <conditionalFormatting sqref="EN128:ET128">
    <cfRule type="expression" dxfId="325" priority="425">
      <formula>EN$6=TODAY()</formula>
    </cfRule>
  </conditionalFormatting>
  <conditionalFormatting sqref="EU128:FA128">
    <cfRule type="expression" dxfId="324" priority="424">
      <formula>EU$6=TODAY()</formula>
    </cfRule>
  </conditionalFormatting>
  <conditionalFormatting sqref="FB128:FH128">
    <cfRule type="expression" dxfId="323" priority="423">
      <formula>FB$6=TODAY()</formula>
    </cfRule>
  </conditionalFormatting>
  <conditionalFormatting sqref="FI128:FO128">
    <cfRule type="expression" dxfId="322" priority="422">
      <formula>FI$6=TODAY()</formula>
    </cfRule>
  </conditionalFormatting>
  <conditionalFormatting sqref="FP128:FV128">
    <cfRule type="expression" dxfId="321" priority="421">
      <formula>FP$6=TODAY()</formula>
    </cfRule>
  </conditionalFormatting>
  <conditionalFormatting sqref="FW128:GC128">
    <cfRule type="expression" dxfId="320" priority="420">
      <formula>FW$6=TODAY()</formula>
    </cfRule>
  </conditionalFormatting>
  <conditionalFormatting sqref="GD128:GJ128">
    <cfRule type="expression" dxfId="319" priority="419">
      <formula>GD$6=TODAY()</formula>
    </cfRule>
  </conditionalFormatting>
  <conditionalFormatting sqref="GK128:GQ128">
    <cfRule type="expression" dxfId="318" priority="418">
      <formula>GK$6=TODAY()</formula>
    </cfRule>
  </conditionalFormatting>
  <conditionalFormatting sqref="GR128:GX128">
    <cfRule type="expression" dxfId="317" priority="417">
      <formula>GR$6=TODAY()</formula>
    </cfRule>
  </conditionalFormatting>
  <conditionalFormatting sqref="GY129:HE129">
    <cfRule type="expression" dxfId="316" priority="414">
      <formula>GY$6=TODAY()</formula>
    </cfRule>
  </conditionalFormatting>
  <conditionalFormatting sqref="H129">
    <cfRule type="dataBar" priority="413">
      <dataBar>
        <cfvo type="num" val="0"/>
        <cfvo type="num" val="1"/>
        <color theme="0" tint="-0.249977111117893"/>
      </dataBar>
      <extLst>
        <ext xmlns:x14="http://schemas.microsoft.com/office/spreadsheetml/2009/9/main" uri="{B025F937-C7B1-47D3-B67F-A62EFF666E3E}">
          <x14:id>{B4AD19C5-1BDF-8441-8EE8-1C891145C4A9}</x14:id>
        </ext>
      </extLst>
    </cfRule>
  </conditionalFormatting>
  <conditionalFormatting sqref="K129:BN129">
    <cfRule type="expression" dxfId="315" priority="412">
      <formula>K$6=TODAY()</formula>
    </cfRule>
  </conditionalFormatting>
  <conditionalFormatting sqref="BO129:BU129">
    <cfRule type="expression" dxfId="314" priority="411">
      <formula>BO$6=TODAY()</formula>
    </cfRule>
  </conditionalFormatting>
  <conditionalFormatting sqref="BV129:CB129">
    <cfRule type="expression" dxfId="313" priority="410">
      <formula>BV$6=TODAY()</formula>
    </cfRule>
  </conditionalFormatting>
  <conditionalFormatting sqref="CC129:CI129">
    <cfRule type="expression" dxfId="312" priority="409">
      <formula>CC$6=TODAY()</formula>
    </cfRule>
  </conditionalFormatting>
  <conditionalFormatting sqref="CJ129:CP129">
    <cfRule type="expression" dxfId="311" priority="408">
      <formula>CJ$6=TODAY()</formula>
    </cfRule>
  </conditionalFormatting>
  <conditionalFormatting sqref="CQ129:CW129">
    <cfRule type="expression" dxfId="310" priority="407">
      <formula>CQ$6=TODAY()</formula>
    </cfRule>
  </conditionalFormatting>
  <conditionalFormatting sqref="CX129:DD129">
    <cfRule type="expression" dxfId="309" priority="406">
      <formula>CX$6=TODAY()</formula>
    </cfRule>
  </conditionalFormatting>
  <conditionalFormatting sqref="DE129:DK129">
    <cfRule type="expression" dxfId="308" priority="405">
      <formula>DE$6=TODAY()</formula>
    </cfRule>
  </conditionalFormatting>
  <conditionalFormatting sqref="DL129:DR129">
    <cfRule type="expression" dxfId="307" priority="404">
      <formula>DL$6=TODAY()</formula>
    </cfRule>
  </conditionalFormatting>
  <conditionalFormatting sqref="DS129:DY129">
    <cfRule type="expression" dxfId="306" priority="403">
      <formula>DS$6=TODAY()</formula>
    </cfRule>
  </conditionalFormatting>
  <conditionalFormatting sqref="DZ129:EF129">
    <cfRule type="expression" dxfId="305" priority="402">
      <formula>DZ$6=TODAY()</formula>
    </cfRule>
  </conditionalFormatting>
  <conditionalFormatting sqref="EG129:EM129">
    <cfRule type="expression" dxfId="304" priority="401">
      <formula>EG$6=TODAY()</formula>
    </cfRule>
  </conditionalFormatting>
  <conditionalFormatting sqref="EN129:ET129">
    <cfRule type="expression" dxfId="303" priority="400">
      <formula>EN$6=TODAY()</formula>
    </cfRule>
  </conditionalFormatting>
  <conditionalFormatting sqref="EU129:FA129">
    <cfRule type="expression" dxfId="302" priority="399">
      <formula>EU$6=TODAY()</formula>
    </cfRule>
  </conditionalFormatting>
  <conditionalFormatting sqref="FB129:FH129">
    <cfRule type="expression" dxfId="301" priority="398">
      <formula>FB$6=TODAY()</formula>
    </cfRule>
  </conditionalFormatting>
  <conditionalFormatting sqref="FI129:FO129">
    <cfRule type="expression" dxfId="300" priority="397">
      <formula>FI$6=TODAY()</formula>
    </cfRule>
  </conditionalFormatting>
  <conditionalFormatting sqref="FP129:FV129">
    <cfRule type="expression" dxfId="299" priority="396">
      <formula>FP$6=TODAY()</formula>
    </cfRule>
  </conditionalFormatting>
  <conditionalFormatting sqref="FW129:GC129">
    <cfRule type="expression" dxfId="298" priority="395">
      <formula>FW$6=TODAY()</formula>
    </cfRule>
  </conditionalFormatting>
  <conditionalFormatting sqref="GD129:GJ129">
    <cfRule type="expression" dxfId="297" priority="394">
      <formula>GD$6=TODAY()</formula>
    </cfRule>
  </conditionalFormatting>
  <conditionalFormatting sqref="GK129:GQ129">
    <cfRule type="expression" dxfId="296" priority="393">
      <formula>GK$6=TODAY()</formula>
    </cfRule>
  </conditionalFormatting>
  <conditionalFormatting sqref="GR129:GX129">
    <cfRule type="expression" dxfId="295" priority="392">
      <formula>GR$6=TODAY()</formula>
    </cfRule>
  </conditionalFormatting>
  <conditionalFormatting sqref="GY99:HE100">
    <cfRule type="expression" dxfId="294" priority="364">
      <formula>GY$6=TODAY()</formula>
    </cfRule>
  </conditionalFormatting>
  <conditionalFormatting sqref="H99">
    <cfRule type="dataBar" priority="363">
      <dataBar>
        <cfvo type="num" val="0"/>
        <cfvo type="num" val="1"/>
        <color theme="0" tint="-0.249977111117893"/>
      </dataBar>
      <extLst>
        <ext xmlns:x14="http://schemas.microsoft.com/office/spreadsheetml/2009/9/main" uri="{B025F937-C7B1-47D3-B67F-A62EFF666E3E}">
          <x14:id>{420B12E9-0068-9347-B1EE-9903F3CDC315}</x14:id>
        </ext>
      </extLst>
    </cfRule>
  </conditionalFormatting>
  <conditionalFormatting sqref="K99:BN99">
    <cfRule type="expression" dxfId="293" priority="362">
      <formula>K$6=TODAY()</formula>
    </cfRule>
  </conditionalFormatting>
  <conditionalFormatting sqref="BO99:BU99">
    <cfRule type="expression" dxfId="292" priority="361">
      <formula>BO$6=TODAY()</formula>
    </cfRule>
  </conditionalFormatting>
  <conditionalFormatting sqref="BV99:CB99">
    <cfRule type="expression" dxfId="291" priority="360">
      <formula>BV$6=TODAY()</formula>
    </cfRule>
  </conditionalFormatting>
  <conditionalFormatting sqref="CC99:CI99">
    <cfRule type="expression" dxfId="290" priority="359">
      <formula>CC$6=TODAY()</formula>
    </cfRule>
  </conditionalFormatting>
  <conditionalFormatting sqref="CJ99:CP99">
    <cfRule type="expression" dxfId="289" priority="358">
      <formula>CJ$6=TODAY()</formula>
    </cfRule>
  </conditionalFormatting>
  <conditionalFormatting sqref="CQ99:CW99">
    <cfRule type="expression" dxfId="288" priority="357">
      <formula>CQ$6=TODAY()</formula>
    </cfRule>
  </conditionalFormatting>
  <conditionalFormatting sqref="CX99:DD99">
    <cfRule type="expression" dxfId="287" priority="356">
      <formula>CX$6=TODAY()</formula>
    </cfRule>
  </conditionalFormatting>
  <conditionalFormatting sqref="DE99:DK99">
    <cfRule type="expression" dxfId="286" priority="355">
      <formula>DE$6=TODAY()</formula>
    </cfRule>
  </conditionalFormatting>
  <conditionalFormatting sqref="DL99:DR99">
    <cfRule type="expression" dxfId="285" priority="354">
      <formula>DL$6=TODAY()</formula>
    </cfRule>
  </conditionalFormatting>
  <conditionalFormatting sqref="DS99:DY99">
    <cfRule type="expression" dxfId="284" priority="353">
      <formula>DS$6=TODAY()</formula>
    </cfRule>
  </conditionalFormatting>
  <conditionalFormatting sqref="DZ99:EF99">
    <cfRule type="expression" dxfId="283" priority="352">
      <formula>DZ$6=TODAY()</formula>
    </cfRule>
  </conditionalFormatting>
  <conditionalFormatting sqref="EG99:EM99">
    <cfRule type="expression" dxfId="282" priority="351">
      <formula>EG$6=TODAY()</formula>
    </cfRule>
  </conditionalFormatting>
  <conditionalFormatting sqref="EN99:ET99">
    <cfRule type="expression" dxfId="281" priority="350">
      <formula>EN$6=TODAY()</formula>
    </cfRule>
  </conditionalFormatting>
  <conditionalFormatting sqref="EU99:FA99">
    <cfRule type="expression" dxfId="280" priority="349">
      <formula>EU$6=TODAY()</formula>
    </cfRule>
  </conditionalFormatting>
  <conditionalFormatting sqref="FB99:FH99">
    <cfRule type="expression" dxfId="279" priority="348">
      <formula>FB$6=TODAY()</formula>
    </cfRule>
  </conditionalFormatting>
  <conditionalFormatting sqref="FI99:FO99">
    <cfRule type="expression" dxfId="278" priority="347">
      <formula>FI$6=TODAY()</formula>
    </cfRule>
  </conditionalFormatting>
  <conditionalFormatting sqref="FP99:FV99">
    <cfRule type="expression" dxfId="277" priority="346">
      <formula>FP$6=TODAY()</formula>
    </cfRule>
  </conditionalFormatting>
  <conditionalFormatting sqref="FW99:GC99">
    <cfRule type="expression" dxfId="276" priority="345">
      <formula>FW$6=TODAY()</formula>
    </cfRule>
  </conditionalFormatting>
  <conditionalFormatting sqref="GD99:GJ99">
    <cfRule type="expression" dxfId="275" priority="344">
      <formula>GD$6=TODAY()</formula>
    </cfRule>
  </conditionalFormatting>
  <conditionalFormatting sqref="GK99:GQ99">
    <cfRule type="expression" dxfId="274" priority="343">
      <formula>GK$6=TODAY()</formula>
    </cfRule>
  </conditionalFormatting>
  <conditionalFormatting sqref="GR99:GX99">
    <cfRule type="expression" dxfId="273" priority="342">
      <formula>GR$6=TODAY()</formula>
    </cfRule>
  </conditionalFormatting>
  <conditionalFormatting sqref="H100">
    <cfRule type="dataBar" priority="341">
      <dataBar>
        <cfvo type="num" val="0"/>
        <cfvo type="num" val="1"/>
        <color theme="0" tint="-0.249977111117893"/>
      </dataBar>
      <extLst>
        <ext xmlns:x14="http://schemas.microsoft.com/office/spreadsheetml/2009/9/main" uri="{B025F937-C7B1-47D3-B67F-A62EFF666E3E}">
          <x14:id>{E76075A3-8A90-8D4F-A3D6-8214A6545BD0}</x14:id>
        </ext>
      </extLst>
    </cfRule>
  </conditionalFormatting>
  <conditionalFormatting sqref="K100:BN100">
    <cfRule type="expression" dxfId="272" priority="340">
      <formula>K$6=TODAY()</formula>
    </cfRule>
  </conditionalFormatting>
  <conditionalFormatting sqref="BO100:BU100">
    <cfRule type="expression" dxfId="271" priority="339">
      <formula>BO$6=TODAY()</formula>
    </cfRule>
  </conditionalFormatting>
  <conditionalFormatting sqref="BV100:CB100">
    <cfRule type="expression" dxfId="270" priority="338">
      <formula>BV$6=TODAY()</formula>
    </cfRule>
  </conditionalFormatting>
  <conditionalFormatting sqref="CC100:CI100">
    <cfRule type="expression" dxfId="269" priority="337">
      <formula>CC$6=TODAY()</formula>
    </cfRule>
  </conditionalFormatting>
  <conditionalFormatting sqref="CJ100:CP100">
    <cfRule type="expression" dxfId="268" priority="336">
      <formula>CJ$6=TODAY()</formula>
    </cfRule>
  </conditionalFormatting>
  <conditionalFormatting sqref="CQ100:CW100">
    <cfRule type="expression" dxfId="267" priority="335">
      <formula>CQ$6=TODAY()</formula>
    </cfRule>
  </conditionalFormatting>
  <conditionalFormatting sqref="CX100:DD100">
    <cfRule type="expression" dxfId="266" priority="334">
      <formula>CX$6=TODAY()</formula>
    </cfRule>
  </conditionalFormatting>
  <conditionalFormatting sqref="DE100:DK100">
    <cfRule type="expression" dxfId="265" priority="333">
      <formula>DE$6=TODAY()</formula>
    </cfRule>
  </conditionalFormatting>
  <conditionalFormatting sqref="DL100:DR100">
    <cfRule type="expression" dxfId="264" priority="332">
      <formula>DL$6=TODAY()</formula>
    </cfRule>
  </conditionalFormatting>
  <conditionalFormatting sqref="DS100:DY100">
    <cfRule type="expression" dxfId="263" priority="331">
      <formula>DS$6=TODAY()</formula>
    </cfRule>
  </conditionalFormatting>
  <conditionalFormatting sqref="DZ100:EF100">
    <cfRule type="expression" dxfId="262" priority="330">
      <formula>DZ$6=TODAY()</formula>
    </cfRule>
  </conditionalFormatting>
  <conditionalFormatting sqref="EG100:EM100">
    <cfRule type="expression" dxfId="261" priority="329">
      <formula>EG$6=TODAY()</formula>
    </cfRule>
  </conditionalFormatting>
  <conditionalFormatting sqref="EN100:ET100">
    <cfRule type="expression" dxfId="260" priority="328">
      <formula>EN$6=TODAY()</formula>
    </cfRule>
  </conditionalFormatting>
  <conditionalFormatting sqref="EU100:FA100">
    <cfRule type="expression" dxfId="259" priority="327">
      <formula>EU$6=TODAY()</formula>
    </cfRule>
  </conditionalFormatting>
  <conditionalFormatting sqref="FB100:FH100">
    <cfRule type="expression" dxfId="258" priority="326">
      <formula>FB$6=TODAY()</formula>
    </cfRule>
  </conditionalFormatting>
  <conditionalFormatting sqref="FI100:FO100">
    <cfRule type="expression" dxfId="257" priority="325">
      <formula>FI$6=TODAY()</formula>
    </cfRule>
  </conditionalFormatting>
  <conditionalFormatting sqref="FP100:FV100">
    <cfRule type="expression" dxfId="256" priority="324">
      <formula>FP$6=TODAY()</formula>
    </cfRule>
  </conditionalFormatting>
  <conditionalFormatting sqref="FW100:GC100">
    <cfRule type="expression" dxfId="255" priority="323">
      <formula>FW$6=TODAY()</formula>
    </cfRule>
  </conditionalFormatting>
  <conditionalFormatting sqref="GD100:GJ100">
    <cfRule type="expression" dxfId="254" priority="322">
      <formula>GD$6=TODAY()</formula>
    </cfRule>
  </conditionalFormatting>
  <conditionalFormatting sqref="GK100:GQ100">
    <cfRule type="expression" dxfId="253" priority="321">
      <formula>GK$6=TODAY()</formula>
    </cfRule>
  </conditionalFormatting>
  <conditionalFormatting sqref="GR100:GX100">
    <cfRule type="expression" dxfId="252" priority="320">
      <formula>GR$6=TODAY()</formula>
    </cfRule>
  </conditionalFormatting>
  <conditionalFormatting sqref="H102">
    <cfRule type="dataBar" priority="319">
      <dataBar>
        <cfvo type="num" val="0"/>
        <cfvo type="num" val="1"/>
        <color theme="0" tint="-0.249977111117893"/>
      </dataBar>
      <extLst>
        <ext xmlns:x14="http://schemas.microsoft.com/office/spreadsheetml/2009/9/main" uri="{B025F937-C7B1-47D3-B67F-A62EFF666E3E}">
          <x14:id>{F8C93F37-5D5F-1646-B133-30EC7BAECBBF}</x14:id>
        </ext>
      </extLst>
    </cfRule>
  </conditionalFormatting>
  <conditionalFormatting sqref="K102:BN102">
    <cfRule type="expression" dxfId="251" priority="318">
      <formula>K$6=TODAY()</formula>
    </cfRule>
  </conditionalFormatting>
  <conditionalFormatting sqref="BO102:BU102">
    <cfRule type="expression" dxfId="250" priority="317">
      <formula>BO$6=TODAY()</formula>
    </cfRule>
  </conditionalFormatting>
  <conditionalFormatting sqref="BV102:CB102">
    <cfRule type="expression" dxfId="249" priority="316">
      <formula>BV$6=TODAY()</formula>
    </cfRule>
  </conditionalFormatting>
  <conditionalFormatting sqref="CC102:CI102">
    <cfRule type="expression" dxfId="248" priority="315">
      <formula>CC$6=TODAY()</formula>
    </cfRule>
  </conditionalFormatting>
  <conditionalFormatting sqref="CJ102:CP102">
    <cfRule type="expression" dxfId="247" priority="314">
      <formula>CJ$6=TODAY()</formula>
    </cfRule>
  </conditionalFormatting>
  <conditionalFormatting sqref="CQ102:CW102">
    <cfRule type="expression" dxfId="246" priority="313">
      <formula>CQ$6=TODAY()</formula>
    </cfRule>
  </conditionalFormatting>
  <conditionalFormatting sqref="CX102:DD102">
    <cfRule type="expression" dxfId="245" priority="312">
      <formula>CX$6=TODAY()</formula>
    </cfRule>
  </conditionalFormatting>
  <conditionalFormatting sqref="DE102:DK102">
    <cfRule type="expression" dxfId="244" priority="311">
      <formula>DE$6=TODAY()</formula>
    </cfRule>
  </conditionalFormatting>
  <conditionalFormatting sqref="DL102:DR102">
    <cfRule type="expression" dxfId="243" priority="310">
      <formula>DL$6=TODAY()</formula>
    </cfRule>
  </conditionalFormatting>
  <conditionalFormatting sqref="DS102:DY102">
    <cfRule type="expression" dxfId="242" priority="309">
      <formula>DS$6=TODAY()</formula>
    </cfRule>
  </conditionalFormatting>
  <conditionalFormatting sqref="DZ102:EF102">
    <cfRule type="expression" dxfId="241" priority="308">
      <formula>DZ$6=TODAY()</formula>
    </cfRule>
  </conditionalFormatting>
  <conditionalFormatting sqref="EG102:EM102">
    <cfRule type="expression" dxfId="240" priority="307">
      <formula>EG$6=TODAY()</formula>
    </cfRule>
  </conditionalFormatting>
  <conditionalFormatting sqref="EN102:ET102">
    <cfRule type="expression" dxfId="239" priority="306">
      <formula>EN$6=TODAY()</formula>
    </cfRule>
  </conditionalFormatting>
  <conditionalFormatting sqref="EU102:FA102">
    <cfRule type="expression" dxfId="238" priority="305">
      <formula>EU$6=TODAY()</formula>
    </cfRule>
  </conditionalFormatting>
  <conditionalFormatting sqref="FB102:FH102">
    <cfRule type="expression" dxfId="237" priority="304">
      <formula>FB$6=TODAY()</formula>
    </cfRule>
  </conditionalFormatting>
  <conditionalFormatting sqref="FI102:FO102">
    <cfRule type="expression" dxfId="236" priority="303">
      <formula>FI$6=TODAY()</formula>
    </cfRule>
  </conditionalFormatting>
  <conditionalFormatting sqref="FP102:FV102">
    <cfRule type="expression" dxfId="235" priority="302">
      <formula>FP$6=TODAY()</formula>
    </cfRule>
  </conditionalFormatting>
  <conditionalFormatting sqref="FW102:GC102">
    <cfRule type="expression" dxfId="234" priority="301">
      <formula>FW$6=TODAY()</formula>
    </cfRule>
  </conditionalFormatting>
  <conditionalFormatting sqref="GD102:GJ102">
    <cfRule type="expression" dxfId="233" priority="300">
      <formula>GD$6=TODAY()</formula>
    </cfRule>
  </conditionalFormatting>
  <conditionalFormatting sqref="GK102:GQ102">
    <cfRule type="expression" dxfId="232" priority="299">
      <formula>GK$6=TODAY()</formula>
    </cfRule>
  </conditionalFormatting>
  <conditionalFormatting sqref="GR102:GX102">
    <cfRule type="expression" dxfId="231" priority="298">
      <formula>GR$6=TODAY()</formula>
    </cfRule>
  </conditionalFormatting>
  <conditionalFormatting sqref="H106">
    <cfRule type="dataBar" priority="297">
      <dataBar>
        <cfvo type="num" val="0"/>
        <cfvo type="num" val="1"/>
        <color theme="0" tint="-0.249977111117893"/>
      </dataBar>
      <extLst>
        <ext xmlns:x14="http://schemas.microsoft.com/office/spreadsheetml/2009/9/main" uri="{B025F937-C7B1-47D3-B67F-A62EFF666E3E}">
          <x14:id>{4CD5B3B7-BB4B-3147-9E40-2D9B3218D232}</x14:id>
        </ext>
      </extLst>
    </cfRule>
  </conditionalFormatting>
  <conditionalFormatting sqref="K106:BN106">
    <cfRule type="expression" dxfId="230" priority="296">
      <formula>K$6=TODAY()</formula>
    </cfRule>
  </conditionalFormatting>
  <conditionalFormatting sqref="BO106:BU106">
    <cfRule type="expression" dxfId="229" priority="295">
      <formula>BO$6=TODAY()</formula>
    </cfRule>
  </conditionalFormatting>
  <conditionalFormatting sqref="BV106:CB106">
    <cfRule type="expression" dxfId="228" priority="294">
      <formula>BV$6=TODAY()</formula>
    </cfRule>
  </conditionalFormatting>
  <conditionalFormatting sqref="CC106:CI106">
    <cfRule type="expression" dxfId="227" priority="293">
      <formula>CC$6=TODAY()</formula>
    </cfRule>
  </conditionalFormatting>
  <conditionalFormatting sqref="CJ106:CP106">
    <cfRule type="expression" dxfId="226" priority="292">
      <formula>CJ$6=TODAY()</formula>
    </cfRule>
  </conditionalFormatting>
  <conditionalFormatting sqref="CQ106:CW106">
    <cfRule type="expression" dxfId="225" priority="291">
      <formula>CQ$6=TODAY()</formula>
    </cfRule>
  </conditionalFormatting>
  <conditionalFormatting sqref="CX106:DD106">
    <cfRule type="expression" dxfId="224" priority="290">
      <formula>CX$6=TODAY()</formula>
    </cfRule>
  </conditionalFormatting>
  <conditionalFormatting sqref="DE106:DK106">
    <cfRule type="expression" dxfId="223" priority="289">
      <formula>DE$6=TODAY()</formula>
    </cfRule>
  </conditionalFormatting>
  <conditionalFormatting sqref="DL106:DR106">
    <cfRule type="expression" dxfId="222" priority="288">
      <formula>DL$6=TODAY()</formula>
    </cfRule>
  </conditionalFormatting>
  <conditionalFormatting sqref="DS106:DY106">
    <cfRule type="expression" dxfId="221" priority="287">
      <formula>DS$6=TODAY()</formula>
    </cfRule>
  </conditionalFormatting>
  <conditionalFormatting sqref="DZ106:EF106">
    <cfRule type="expression" dxfId="220" priority="286">
      <formula>DZ$6=TODAY()</formula>
    </cfRule>
  </conditionalFormatting>
  <conditionalFormatting sqref="EG106:EM106">
    <cfRule type="expression" dxfId="219" priority="285">
      <formula>EG$6=TODAY()</formula>
    </cfRule>
  </conditionalFormatting>
  <conditionalFormatting sqref="EN106:ET106">
    <cfRule type="expression" dxfId="218" priority="284">
      <formula>EN$6=TODAY()</formula>
    </cfRule>
  </conditionalFormatting>
  <conditionalFormatting sqref="EU106:FA106">
    <cfRule type="expression" dxfId="217" priority="283">
      <formula>EU$6=TODAY()</formula>
    </cfRule>
  </conditionalFormatting>
  <conditionalFormatting sqref="FB106:FH106">
    <cfRule type="expression" dxfId="216" priority="282">
      <formula>FB$6=TODAY()</formula>
    </cfRule>
  </conditionalFormatting>
  <conditionalFormatting sqref="FI106:FO106">
    <cfRule type="expression" dxfId="215" priority="281">
      <formula>FI$6=TODAY()</formula>
    </cfRule>
  </conditionalFormatting>
  <conditionalFormatting sqref="FP106:FV106">
    <cfRule type="expression" dxfId="214" priority="280">
      <formula>FP$6=TODAY()</formula>
    </cfRule>
  </conditionalFormatting>
  <conditionalFormatting sqref="FW106:GC106">
    <cfRule type="expression" dxfId="213" priority="279">
      <formula>FW$6=TODAY()</formula>
    </cfRule>
  </conditionalFormatting>
  <conditionalFormatting sqref="GD106:GJ106">
    <cfRule type="expression" dxfId="212" priority="278">
      <formula>GD$6=TODAY()</formula>
    </cfRule>
  </conditionalFormatting>
  <conditionalFormatting sqref="GK106:GQ106">
    <cfRule type="expression" dxfId="211" priority="277">
      <formula>GK$6=TODAY()</formula>
    </cfRule>
  </conditionalFormatting>
  <conditionalFormatting sqref="GR106:GX106">
    <cfRule type="expression" dxfId="210" priority="276">
      <formula>GR$6=TODAY()</formula>
    </cfRule>
  </conditionalFormatting>
  <conditionalFormatting sqref="GY105:HE105">
    <cfRule type="expression" dxfId="209" priority="273">
      <formula>GY$6=TODAY()</formula>
    </cfRule>
  </conditionalFormatting>
  <conditionalFormatting sqref="H105">
    <cfRule type="dataBar" priority="272">
      <dataBar>
        <cfvo type="num" val="0"/>
        <cfvo type="num" val="1"/>
        <color theme="0" tint="-0.249977111117893"/>
      </dataBar>
      <extLst>
        <ext xmlns:x14="http://schemas.microsoft.com/office/spreadsheetml/2009/9/main" uri="{B025F937-C7B1-47D3-B67F-A62EFF666E3E}">
          <x14:id>{EA03B7FF-7AC3-8C48-A183-6E1CDAA62C58}</x14:id>
        </ext>
      </extLst>
    </cfRule>
  </conditionalFormatting>
  <conditionalFormatting sqref="K105:BN105">
    <cfRule type="expression" dxfId="208" priority="271">
      <formula>K$6=TODAY()</formula>
    </cfRule>
  </conditionalFormatting>
  <conditionalFormatting sqref="BO105:BU105">
    <cfRule type="expression" dxfId="207" priority="270">
      <formula>BO$6=TODAY()</formula>
    </cfRule>
  </conditionalFormatting>
  <conditionalFormatting sqref="BV105:CB105">
    <cfRule type="expression" dxfId="206" priority="269">
      <formula>BV$6=TODAY()</formula>
    </cfRule>
  </conditionalFormatting>
  <conditionalFormatting sqref="CC105:CI105">
    <cfRule type="expression" dxfId="205" priority="268">
      <formula>CC$6=TODAY()</formula>
    </cfRule>
  </conditionalFormatting>
  <conditionalFormatting sqref="CJ105:CP105">
    <cfRule type="expression" dxfId="204" priority="267">
      <formula>CJ$6=TODAY()</formula>
    </cfRule>
  </conditionalFormatting>
  <conditionalFormatting sqref="CQ105:CW105">
    <cfRule type="expression" dxfId="203" priority="266">
      <formula>CQ$6=TODAY()</formula>
    </cfRule>
  </conditionalFormatting>
  <conditionalFormatting sqref="CX105:DD105">
    <cfRule type="expression" dxfId="202" priority="265">
      <formula>CX$6=TODAY()</formula>
    </cfRule>
  </conditionalFormatting>
  <conditionalFormatting sqref="DE105:DK105">
    <cfRule type="expression" dxfId="201" priority="264">
      <formula>DE$6=TODAY()</formula>
    </cfRule>
  </conditionalFormatting>
  <conditionalFormatting sqref="DL105:DR105">
    <cfRule type="expression" dxfId="200" priority="263">
      <formula>DL$6=TODAY()</formula>
    </cfRule>
  </conditionalFormatting>
  <conditionalFormatting sqref="DS105:DY105">
    <cfRule type="expression" dxfId="199" priority="262">
      <formula>DS$6=TODAY()</formula>
    </cfRule>
  </conditionalFormatting>
  <conditionalFormatting sqref="DZ105:EF105">
    <cfRule type="expression" dxfId="198" priority="261">
      <formula>DZ$6=TODAY()</formula>
    </cfRule>
  </conditionalFormatting>
  <conditionalFormatting sqref="EG105:EM105">
    <cfRule type="expression" dxfId="197" priority="260">
      <formula>EG$6=TODAY()</formula>
    </cfRule>
  </conditionalFormatting>
  <conditionalFormatting sqref="EN105:ET105">
    <cfRule type="expression" dxfId="196" priority="259">
      <formula>EN$6=TODAY()</formula>
    </cfRule>
  </conditionalFormatting>
  <conditionalFormatting sqref="EU105:FA105">
    <cfRule type="expression" dxfId="195" priority="258">
      <formula>EU$6=TODAY()</formula>
    </cfRule>
  </conditionalFormatting>
  <conditionalFormatting sqref="FB105:FH105">
    <cfRule type="expression" dxfId="194" priority="257">
      <formula>FB$6=TODAY()</formula>
    </cfRule>
  </conditionalFormatting>
  <conditionalFormatting sqref="FI105:FO105">
    <cfRule type="expression" dxfId="193" priority="256">
      <formula>FI$6=TODAY()</formula>
    </cfRule>
  </conditionalFormatting>
  <conditionalFormatting sqref="FP105:FV105">
    <cfRule type="expression" dxfId="192" priority="255">
      <formula>FP$6=TODAY()</formula>
    </cfRule>
  </conditionalFormatting>
  <conditionalFormatting sqref="FW105:GC105">
    <cfRule type="expression" dxfId="191" priority="254">
      <formula>FW$6=TODAY()</formula>
    </cfRule>
  </conditionalFormatting>
  <conditionalFormatting sqref="GD105:GJ105">
    <cfRule type="expression" dxfId="190" priority="253">
      <formula>GD$6=TODAY()</formula>
    </cfRule>
  </conditionalFormatting>
  <conditionalFormatting sqref="GK105:GQ105">
    <cfRule type="expression" dxfId="189" priority="252">
      <formula>GK$6=TODAY()</formula>
    </cfRule>
  </conditionalFormatting>
  <conditionalFormatting sqref="GR105:GX105">
    <cfRule type="expression" dxfId="188" priority="251">
      <formula>GR$6=TODAY()</formula>
    </cfRule>
  </conditionalFormatting>
  <conditionalFormatting sqref="GY101:HE101">
    <cfRule type="expression" dxfId="187" priority="248">
      <formula>GY$6=TODAY()</formula>
    </cfRule>
  </conditionalFormatting>
  <conditionalFormatting sqref="H101">
    <cfRule type="dataBar" priority="247">
      <dataBar>
        <cfvo type="num" val="0"/>
        <cfvo type="num" val="1"/>
        <color theme="0" tint="-0.249977111117893"/>
      </dataBar>
      <extLst>
        <ext xmlns:x14="http://schemas.microsoft.com/office/spreadsheetml/2009/9/main" uri="{B025F937-C7B1-47D3-B67F-A62EFF666E3E}">
          <x14:id>{E2692CA1-45B2-614C-9FFE-6DFC6609B869}</x14:id>
        </ext>
      </extLst>
    </cfRule>
  </conditionalFormatting>
  <conditionalFormatting sqref="K101:BN101">
    <cfRule type="expression" dxfId="186" priority="246">
      <formula>K$6=TODAY()</formula>
    </cfRule>
  </conditionalFormatting>
  <conditionalFormatting sqref="BO101:BU101">
    <cfRule type="expression" dxfId="185" priority="245">
      <formula>BO$6=TODAY()</formula>
    </cfRule>
  </conditionalFormatting>
  <conditionalFormatting sqref="BV101:CB101">
    <cfRule type="expression" dxfId="184" priority="244">
      <formula>BV$6=TODAY()</formula>
    </cfRule>
  </conditionalFormatting>
  <conditionalFormatting sqref="CC101:CI101">
    <cfRule type="expression" dxfId="183" priority="243">
      <formula>CC$6=TODAY()</formula>
    </cfRule>
  </conditionalFormatting>
  <conditionalFormatting sqref="CJ101:CP101">
    <cfRule type="expression" dxfId="182" priority="242">
      <formula>CJ$6=TODAY()</formula>
    </cfRule>
  </conditionalFormatting>
  <conditionalFormatting sqref="CQ101:CW101">
    <cfRule type="expression" dxfId="181" priority="241">
      <formula>CQ$6=TODAY()</formula>
    </cfRule>
  </conditionalFormatting>
  <conditionalFormatting sqref="CX101:DD101">
    <cfRule type="expression" dxfId="180" priority="240">
      <formula>CX$6=TODAY()</formula>
    </cfRule>
  </conditionalFormatting>
  <conditionalFormatting sqref="DE101:DK101">
    <cfRule type="expression" dxfId="179" priority="239">
      <formula>DE$6=TODAY()</formula>
    </cfRule>
  </conditionalFormatting>
  <conditionalFormatting sqref="DL101:DR101">
    <cfRule type="expression" dxfId="178" priority="238">
      <formula>DL$6=TODAY()</formula>
    </cfRule>
  </conditionalFormatting>
  <conditionalFormatting sqref="DS101:DY101">
    <cfRule type="expression" dxfId="177" priority="237">
      <formula>DS$6=TODAY()</formula>
    </cfRule>
  </conditionalFormatting>
  <conditionalFormatting sqref="DZ101:EF101">
    <cfRule type="expression" dxfId="176" priority="236">
      <formula>DZ$6=TODAY()</formula>
    </cfRule>
  </conditionalFormatting>
  <conditionalFormatting sqref="EG101:EM101">
    <cfRule type="expression" dxfId="175" priority="235">
      <formula>EG$6=TODAY()</formula>
    </cfRule>
  </conditionalFormatting>
  <conditionalFormatting sqref="EN101:ET101">
    <cfRule type="expression" dxfId="174" priority="234">
      <formula>EN$6=TODAY()</formula>
    </cfRule>
  </conditionalFormatting>
  <conditionalFormatting sqref="EU101:FA101">
    <cfRule type="expression" dxfId="173" priority="233">
      <formula>EU$6=TODAY()</formula>
    </cfRule>
  </conditionalFormatting>
  <conditionalFormatting sqref="FB101:FH101">
    <cfRule type="expression" dxfId="172" priority="232">
      <formula>FB$6=TODAY()</formula>
    </cfRule>
  </conditionalFormatting>
  <conditionalFormatting sqref="FI101:FO101">
    <cfRule type="expression" dxfId="171" priority="231">
      <formula>FI$6=TODAY()</formula>
    </cfRule>
  </conditionalFormatting>
  <conditionalFormatting sqref="FP101:FV101">
    <cfRule type="expression" dxfId="170" priority="230">
      <formula>FP$6=TODAY()</formula>
    </cfRule>
  </conditionalFormatting>
  <conditionalFormatting sqref="FW101:GC101">
    <cfRule type="expression" dxfId="169" priority="229">
      <formula>FW$6=TODAY()</formula>
    </cfRule>
  </conditionalFormatting>
  <conditionalFormatting sqref="GD101:GJ101">
    <cfRule type="expression" dxfId="168" priority="228">
      <formula>GD$6=TODAY()</formula>
    </cfRule>
  </conditionalFormatting>
  <conditionalFormatting sqref="GK101:GQ101">
    <cfRule type="expression" dxfId="167" priority="227">
      <formula>GK$6=TODAY()</formula>
    </cfRule>
  </conditionalFormatting>
  <conditionalFormatting sqref="GR101:GX101">
    <cfRule type="expression" dxfId="166" priority="226">
      <formula>GR$6=TODAY()</formula>
    </cfRule>
  </conditionalFormatting>
  <conditionalFormatting sqref="GY103:HE103">
    <cfRule type="expression" dxfId="165" priority="223">
      <formula>GY$6=TODAY()</formula>
    </cfRule>
  </conditionalFormatting>
  <conditionalFormatting sqref="H103">
    <cfRule type="dataBar" priority="222">
      <dataBar>
        <cfvo type="num" val="0"/>
        <cfvo type="num" val="1"/>
        <color theme="0" tint="-0.249977111117893"/>
      </dataBar>
      <extLst>
        <ext xmlns:x14="http://schemas.microsoft.com/office/spreadsheetml/2009/9/main" uri="{B025F937-C7B1-47D3-B67F-A62EFF666E3E}">
          <x14:id>{E8F87ED0-8957-9245-97EF-3FB9C2409716}</x14:id>
        </ext>
      </extLst>
    </cfRule>
  </conditionalFormatting>
  <conditionalFormatting sqref="K103:BN103">
    <cfRule type="expression" dxfId="164" priority="221">
      <formula>K$6=TODAY()</formula>
    </cfRule>
  </conditionalFormatting>
  <conditionalFormatting sqref="BO103:BU103">
    <cfRule type="expression" dxfId="163" priority="220">
      <formula>BO$6=TODAY()</formula>
    </cfRule>
  </conditionalFormatting>
  <conditionalFormatting sqref="BV103:CB103">
    <cfRule type="expression" dxfId="162" priority="219">
      <formula>BV$6=TODAY()</formula>
    </cfRule>
  </conditionalFormatting>
  <conditionalFormatting sqref="CC103:CI103">
    <cfRule type="expression" dxfId="161" priority="218">
      <formula>CC$6=TODAY()</formula>
    </cfRule>
  </conditionalFormatting>
  <conditionalFormatting sqref="CJ103:CP103">
    <cfRule type="expression" dxfId="160" priority="217">
      <formula>CJ$6=TODAY()</formula>
    </cfRule>
  </conditionalFormatting>
  <conditionalFormatting sqref="CQ103:CW103">
    <cfRule type="expression" dxfId="159" priority="216">
      <formula>CQ$6=TODAY()</formula>
    </cfRule>
  </conditionalFormatting>
  <conditionalFormatting sqref="CX103:DD103">
    <cfRule type="expression" dxfId="158" priority="215">
      <formula>CX$6=TODAY()</formula>
    </cfRule>
  </conditionalFormatting>
  <conditionalFormatting sqref="DE103:DK103">
    <cfRule type="expression" dxfId="157" priority="214">
      <formula>DE$6=TODAY()</formula>
    </cfRule>
  </conditionalFormatting>
  <conditionalFormatting sqref="DL103:DR103">
    <cfRule type="expression" dxfId="156" priority="213">
      <formula>DL$6=TODAY()</formula>
    </cfRule>
  </conditionalFormatting>
  <conditionalFormatting sqref="DS103:DY103">
    <cfRule type="expression" dxfId="155" priority="212">
      <formula>DS$6=TODAY()</formula>
    </cfRule>
  </conditionalFormatting>
  <conditionalFormatting sqref="DZ103:EF103">
    <cfRule type="expression" dxfId="154" priority="211">
      <formula>DZ$6=TODAY()</formula>
    </cfRule>
  </conditionalFormatting>
  <conditionalFormatting sqref="EG103:EM103">
    <cfRule type="expression" dxfId="153" priority="210">
      <formula>EG$6=TODAY()</formula>
    </cfRule>
  </conditionalFormatting>
  <conditionalFormatting sqref="EN103:ET103">
    <cfRule type="expression" dxfId="152" priority="209">
      <formula>EN$6=TODAY()</formula>
    </cfRule>
  </conditionalFormatting>
  <conditionalFormatting sqref="EU103:FA103">
    <cfRule type="expression" dxfId="151" priority="208">
      <formula>EU$6=TODAY()</formula>
    </cfRule>
  </conditionalFormatting>
  <conditionalFormatting sqref="FB103:FH103">
    <cfRule type="expression" dxfId="150" priority="207">
      <formula>FB$6=TODAY()</formula>
    </cfRule>
  </conditionalFormatting>
  <conditionalFormatting sqref="FI103:FO103">
    <cfRule type="expression" dxfId="149" priority="206">
      <formula>FI$6=TODAY()</formula>
    </cfRule>
  </conditionalFormatting>
  <conditionalFormatting sqref="FP103:FV103">
    <cfRule type="expression" dxfId="148" priority="205">
      <formula>FP$6=TODAY()</formula>
    </cfRule>
  </conditionalFormatting>
  <conditionalFormatting sqref="FW103:GC103">
    <cfRule type="expression" dxfId="147" priority="204">
      <formula>FW$6=TODAY()</formula>
    </cfRule>
  </conditionalFormatting>
  <conditionalFormatting sqref="GD103:GJ103">
    <cfRule type="expression" dxfId="146" priority="203">
      <formula>GD$6=TODAY()</formula>
    </cfRule>
  </conditionalFormatting>
  <conditionalFormatting sqref="GK103:GQ103">
    <cfRule type="expression" dxfId="145" priority="202">
      <formula>GK$6=TODAY()</formula>
    </cfRule>
  </conditionalFormatting>
  <conditionalFormatting sqref="GR103:GX103">
    <cfRule type="expression" dxfId="144" priority="201">
      <formula>GR$6=TODAY()</formula>
    </cfRule>
  </conditionalFormatting>
  <conditionalFormatting sqref="GY104:HE104">
    <cfRule type="expression" dxfId="143" priority="198">
      <formula>GY$6=TODAY()</formula>
    </cfRule>
  </conditionalFormatting>
  <conditionalFormatting sqref="H104">
    <cfRule type="dataBar" priority="197">
      <dataBar>
        <cfvo type="num" val="0"/>
        <cfvo type="num" val="1"/>
        <color theme="0" tint="-0.249977111117893"/>
      </dataBar>
      <extLst>
        <ext xmlns:x14="http://schemas.microsoft.com/office/spreadsheetml/2009/9/main" uri="{B025F937-C7B1-47D3-B67F-A62EFF666E3E}">
          <x14:id>{9AEBE88A-EA47-2C4A-B70C-28B961DAEA45}</x14:id>
        </ext>
      </extLst>
    </cfRule>
  </conditionalFormatting>
  <conditionalFormatting sqref="K104:BN104">
    <cfRule type="expression" dxfId="142" priority="196">
      <formula>K$6=TODAY()</formula>
    </cfRule>
  </conditionalFormatting>
  <conditionalFormatting sqref="BO104:BU104">
    <cfRule type="expression" dxfId="141" priority="195">
      <formula>BO$6=TODAY()</formula>
    </cfRule>
  </conditionalFormatting>
  <conditionalFormatting sqref="BV104:CB104">
    <cfRule type="expression" dxfId="140" priority="194">
      <formula>BV$6=TODAY()</formula>
    </cfRule>
  </conditionalFormatting>
  <conditionalFormatting sqref="CC104:CI104">
    <cfRule type="expression" dxfId="139" priority="193">
      <formula>CC$6=TODAY()</formula>
    </cfRule>
  </conditionalFormatting>
  <conditionalFormatting sqref="CJ104:CP104">
    <cfRule type="expression" dxfId="138" priority="192">
      <formula>CJ$6=TODAY()</formula>
    </cfRule>
  </conditionalFormatting>
  <conditionalFormatting sqref="CQ104:CW104">
    <cfRule type="expression" dxfId="137" priority="191">
      <formula>CQ$6=TODAY()</formula>
    </cfRule>
  </conditionalFormatting>
  <conditionalFormatting sqref="CX104:DD104">
    <cfRule type="expression" dxfId="136" priority="190">
      <formula>CX$6=TODAY()</formula>
    </cfRule>
  </conditionalFormatting>
  <conditionalFormatting sqref="DE104:DK104">
    <cfRule type="expression" dxfId="135" priority="189">
      <formula>DE$6=TODAY()</formula>
    </cfRule>
  </conditionalFormatting>
  <conditionalFormatting sqref="DL104:DR104">
    <cfRule type="expression" dxfId="134" priority="188">
      <formula>DL$6=TODAY()</formula>
    </cfRule>
  </conditionalFormatting>
  <conditionalFormatting sqref="DS104:DY104">
    <cfRule type="expression" dxfId="133" priority="187">
      <formula>DS$6=TODAY()</formula>
    </cfRule>
  </conditionalFormatting>
  <conditionalFormatting sqref="DZ104:EF104">
    <cfRule type="expression" dxfId="132" priority="186">
      <formula>DZ$6=TODAY()</formula>
    </cfRule>
  </conditionalFormatting>
  <conditionalFormatting sqref="EG104:EM104">
    <cfRule type="expression" dxfId="131" priority="185">
      <formula>EG$6=TODAY()</formula>
    </cfRule>
  </conditionalFormatting>
  <conditionalFormatting sqref="EN104:ET104">
    <cfRule type="expression" dxfId="130" priority="184">
      <formula>EN$6=TODAY()</formula>
    </cfRule>
  </conditionalFormatting>
  <conditionalFormatting sqref="EU104:FA104">
    <cfRule type="expression" dxfId="129" priority="183">
      <formula>EU$6=TODAY()</formula>
    </cfRule>
  </conditionalFormatting>
  <conditionalFormatting sqref="FB104:FH104">
    <cfRule type="expression" dxfId="128" priority="182">
      <formula>FB$6=TODAY()</formula>
    </cfRule>
  </conditionalFormatting>
  <conditionalFormatting sqref="FI104:FO104">
    <cfRule type="expression" dxfId="127" priority="181">
      <formula>FI$6=TODAY()</formula>
    </cfRule>
  </conditionalFormatting>
  <conditionalFormatting sqref="FP104:FV104">
    <cfRule type="expression" dxfId="126" priority="180">
      <formula>FP$6=TODAY()</formula>
    </cfRule>
  </conditionalFormatting>
  <conditionalFormatting sqref="FW104:GC104">
    <cfRule type="expression" dxfId="125" priority="179">
      <formula>FW$6=TODAY()</formula>
    </cfRule>
  </conditionalFormatting>
  <conditionalFormatting sqref="GD104:GJ104">
    <cfRule type="expression" dxfId="124" priority="178">
      <formula>GD$6=TODAY()</formula>
    </cfRule>
  </conditionalFormatting>
  <conditionalFormatting sqref="GK104:GQ104">
    <cfRule type="expression" dxfId="123" priority="177">
      <formula>GK$6=TODAY()</formula>
    </cfRule>
  </conditionalFormatting>
  <conditionalFormatting sqref="GR104:GX104">
    <cfRule type="expression" dxfId="122" priority="176">
      <formula>GR$6=TODAY()</formula>
    </cfRule>
  </conditionalFormatting>
  <conditionalFormatting sqref="K88:HE88">
    <cfRule type="expression" dxfId="121" priority="174">
      <formula>AND($E88&lt;=K$6,ROUNDDOWN(($F88-$E88+1)*$H88,0)+$E88-1&gt;=K$6)</formula>
    </cfRule>
    <cfRule type="expression" dxfId="120" priority="175">
      <formula>AND(NOT(ISBLANK($E88)),$E88&lt;=K$6,$F88&gt;=K$6)</formula>
    </cfRule>
  </conditionalFormatting>
  <conditionalFormatting sqref="GY88:HE88">
    <cfRule type="expression" dxfId="119" priority="173">
      <formula>GY$6=TODAY()</formula>
    </cfRule>
  </conditionalFormatting>
  <conditionalFormatting sqref="H88">
    <cfRule type="dataBar" priority="172">
      <dataBar>
        <cfvo type="num" val="0"/>
        <cfvo type="num" val="1"/>
        <color theme="0" tint="-0.249977111117893"/>
      </dataBar>
      <extLst>
        <ext xmlns:x14="http://schemas.microsoft.com/office/spreadsheetml/2009/9/main" uri="{B025F937-C7B1-47D3-B67F-A62EFF666E3E}">
          <x14:id>{87CC2F36-41CD-774E-ABBC-F94ADF4B76F8}</x14:id>
        </ext>
      </extLst>
    </cfRule>
  </conditionalFormatting>
  <conditionalFormatting sqref="K88:BN88">
    <cfRule type="expression" dxfId="118" priority="171">
      <formula>K$6=TODAY()</formula>
    </cfRule>
  </conditionalFormatting>
  <conditionalFormatting sqref="BO88:BU88">
    <cfRule type="expression" dxfId="117" priority="170">
      <formula>BO$6=TODAY()</formula>
    </cfRule>
  </conditionalFormatting>
  <conditionalFormatting sqref="BV88:CB88">
    <cfRule type="expression" dxfId="116" priority="169">
      <formula>BV$6=TODAY()</formula>
    </cfRule>
  </conditionalFormatting>
  <conditionalFormatting sqref="CC88:CI88">
    <cfRule type="expression" dxfId="115" priority="168">
      <formula>CC$6=TODAY()</formula>
    </cfRule>
  </conditionalFormatting>
  <conditionalFormatting sqref="CJ88:CP88">
    <cfRule type="expression" dxfId="114" priority="167">
      <formula>CJ$6=TODAY()</formula>
    </cfRule>
  </conditionalFormatting>
  <conditionalFormatting sqref="CQ88:CW88">
    <cfRule type="expression" dxfId="113" priority="166">
      <formula>CQ$6=TODAY()</formula>
    </cfRule>
  </conditionalFormatting>
  <conditionalFormatting sqref="CX88:DD88">
    <cfRule type="expression" dxfId="112" priority="165">
      <formula>CX$6=TODAY()</formula>
    </cfRule>
  </conditionalFormatting>
  <conditionalFormatting sqref="DE88:DK88">
    <cfRule type="expression" dxfId="111" priority="164">
      <formula>DE$6=TODAY()</formula>
    </cfRule>
  </conditionalFormatting>
  <conditionalFormatting sqref="DL88:DR88">
    <cfRule type="expression" dxfId="110" priority="163">
      <formula>DL$6=TODAY()</formula>
    </cfRule>
  </conditionalFormatting>
  <conditionalFormatting sqref="DS88:DY88">
    <cfRule type="expression" dxfId="109" priority="162">
      <formula>DS$6=TODAY()</formula>
    </cfRule>
  </conditionalFormatting>
  <conditionalFormatting sqref="DZ88:EF88">
    <cfRule type="expression" dxfId="108" priority="161">
      <formula>DZ$6=TODAY()</formula>
    </cfRule>
  </conditionalFormatting>
  <conditionalFormatting sqref="EG88:EM88">
    <cfRule type="expression" dxfId="107" priority="160">
      <formula>EG$6=TODAY()</formula>
    </cfRule>
  </conditionalFormatting>
  <conditionalFormatting sqref="EN88:ET88">
    <cfRule type="expression" dxfId="106" priority="159">
      <formula>EN$6=TODAY()</formula>
    </cfRule>
  </conditionalFormatting>
  <conditionalFormatting sqref="EU88:FA88">
    <cfRule type="expression" dxfId="105" priority="158">
      <formula>EU$6=TODAY()</formula>
    </cfRule>
  </conditionalFormatting>
  <conditionalFormatting sqref="FB88:FH88">
    <cfRule type="expression" dxfId="104" priority="157">
      <formula>FB$6=TODAY()</formula>
    </cfRule>
  </conditionalFormatting>
  <conditionalFormatting sqref="FI88:FO88">
    <cfRule type="expression" dxfId="103" priority="156">
      <formula>FI$6=TODAY()</formula>
    </cfRule>
  </conditionalFormatting>
  <conditionalFormatting sqref="FP88:FV88">
    <cfRule type="expression" dxfId="102" priority="155">
      <formula>FP$6=TODAY()</formula>
    </cfRule>
  </conditionalFormatting>
  <conditionalFormatting sqref="FW88:GC88">
    <cfRule type="expression" dxfId="101" priority="154">
      <formula>FW$6=TODAY()</formula>
    </cfRule>
  </conditionalFormatting>
  <conditionalFormatting sqref="GD88:GJ88">
    <cfRule type="expression" dxfId="100" priority="153">
      <formula>GD$6=TODAY()</formula>
    </cfRule>
  </conditionalFormatting>
  <conditionalFormatting sqref="GK88:GQ88">
    <cfRule type="expression" dxfId="99" priority="152">
      <formula>GK$6=TODAY()</formula>
    </cfRule>
  </conditionalFormatting>
  <conditionalFormatting sqref="GR88:GX88">
    <cfRule type="expression" dxfId="98" priority="151">
      <formula>GR$6=TODAY()</formula>
    </cfRule>
  </conditionalFormatting>
  <conditionalFormatting sqref="K90:HE90">
    <cfRule type="expression" dxfId="97" priority="124">
      <formula>AND($E90&lt;=K$6,ROUNDDOWN(($F90-$E90+1)*$H90,0)+$E90-1&gt;=K$6)</formula>
    </cfRule>
    <cfRule type="expression" dxfId="96" priority="125">
      <formula>AND(NOT(ISBLANK($E90)),$E90&lt;=K$6,$F90&gt;=K$6)</formula>
    </cfRule>
  </conditionalFormatting>
  <conditionalFormatting sqref="GY90:HE90">
    <cfRule type="expression" dxfId="95" priority="123">
      <formula>GY$6=TODAY()</formula>
    </cfRule>
  </conditionalFormatting>
  <conditionalFormatting sqref="H90">
    <cfRule type="dataBar" priority="122">
      <dataBar>
        <cfvo type="num" val="0"/>
        <cfvo type="num" val="1"/>
        <color theme="0" tint="-0.249977111117893"/>
      </dataBar>
      <extLst>
        <ext xmlns:x14="http://schemas.microsoft.com/office/spreadsheetml/2009/9/main" uri="{B025F937-C7B1-47D3-B67F-A62EFF666E3E}">
          <x14:id>{6F17BE0A-3A1A-8B46-82AF-BAC48891BC50}</x14:id>
        </ext>
      </extLst>
    </cfRule>
  </conditionalFormatting>
  <conditionalFormatting sqref="K90:BN90">
    <cfRule type="expression" dxfId="94" priority="121">
      <formula>K$6=TODAY()</formula>
    </cfRule>
  </conditionalFormatting>
  <conditionalFormatting sqref="BO90:BU90">
    <cfRule type="expression" dxfId="93" priority="120">
      <formula>BO$6=TODAY()</formula>
    </cfRule>
  </conditionalFormatting>
  <conditionalFormatting sqref="BV90:CB90">
    <cfRule type="expression" dxfId="92" priority="119">
      <formula>BV$6=TODAY()</formula>
    </cfRule>
  </conditionalFormatting>
  <conditionalFormatting sqref="CC90:CI90">
    <cfRule type="expression" dxfId="91" priority="118">
      <formula>CC$6=TODAY()</formula>
    </cfRule>
  </conditionalFormatting>
  <conditionalFormatting sqref="CJ90:CP90">
    <cfRule type="expression" dxfId="90" priority="117">
      <formula>CJ$6=TODAY()</formula>
    </cfRule>
  </conditionalFormatting>
  <conditionalFormatting sqref="CQ90:CW90">
    <cfRule type="expression" dxfId="89" priority="116">
      <formula>CQ$6=TODAY()</formula>
    </cfRule>
  </conditionalFormatting>
  <conditionalFormatting sqref="CX90:DD90">
    <cfRule type="expression" dxfId="88" priority="115">
      <formula>CX$6=TODAY()</formula>
    </cfRule>
  </conditionalFormatting>
  <conditionalFormatting sqref="DE90:DK90">
    <cfRule type="expression" dxfId="87" priority="114">
      <formula>DE$6=TODAY()</formula>
    </cfRule>
  </conditionalFormatting>
  <conditionalFormatting sqref="DL90:DR90">
    <cfRule type="expression" dxfId="86" priority="113">
      <formula>DL$6=TODAY()</formula>
    </cfRule>
  </conditionalFormatting>
  <conditionalFormatting sqref="DS90:DY90">
    <cfRule type="expression" dxfId="85" priority="112">
      <formula>DS$6=TODAY()</formula>
    </cfRule>
  </conditionalFormatting>
  <conditionalFormatting sqref="DZ90:EF90">
    <cfRule type="expression" dxfId="84" priority="111">
      <formula>DZ$6=TODAY()</formula>
    </cfRule>
  </conditionalFormatting>
  <conditionalFormatting sqref="EG90:EM90">
    <cfRule type="expression" dxfId="83" priority="110">
      <formula>EG$6=TODAY()</formula>
    </cfRule>
  </conditionalFormatting>
  <conditionalFormatting sqref="EN90:ET90">
    <cfRule type="expression" dxfId="82" priority="109">
      <formula>EN$6=TODAY()</formula>
    </cfRule>
  </conditionalFormatting>
  <conditionalFormatting sqref="EU90:FA90">
    <cfRule type="expression" dxfId="81" priority="108">
      <formula>EU$6=TODAY()</formula>
    </cfRule>
  </conditionalFormatting>
  <conditionalFormatting sqref="FB90:FH90">
    <cfRule type="expression" dxfId="80" priority="107">
      <formula>FB$6=TODAY()</formula>
    </cfRule>
  </conditionalFormatting>
  <conditionalFormatting sqref="FI90:FO90">
    <cfRule type="expression" dxfId="79" priority="106">
      <formula>FI$6=TODAY()</formula>
    </cfRule>
  </conditionalFormatting>
  <conditionalFormatting sqref="FP90:FV90">
    <cfRule type="expression" dxfId="78" priority="105">
      <formula>FP$6=TODAY()</formula>
    </cfRule>
  </conditionalFormatting>
  <conditionalFormatting sqref="FW90:GC90">
    <cfRule type="expression" dxfId="77" priority="104">
      <formula>FW$6=TODAY()</formula>
    </cfRule>
  </conditionalFormatting>
  <conditionalFormatting sqref="GD90:GJ90">
    <cfRule type="expression" dxfId="76" priority="103">
      <formula>GD$6=TODAY()</formula>
    </cfRule>
  </conditionalFormatting>
  <conditionalFormatting sqref="GK90:GQ90">
    <cfRule type="expression" dxfId="75" priority="102">
      <formula>GK$6=TODAY()</formula>
    </cfRule>
  </conditionalFormatting>
  <conditionalFormatting sqref="GR90:GX90">
    <cfRule type="expression" dxfId="74" priority="101">
      <formula>GR$6=TODAY()</formula>
    </cfRule>
  </conditionalFormatting>
  <conditionalFormatting sqref="K91:HE91">
    <cfRule type="expression" dxfId="73" priority="99">
      <formula>AND($E91&lt;=K$6,ROUNDDOWN(($F91-$E91+1)*$H91,0)+$E91-1&gt;=K$6)</formula>
    </cfRule>
    <cfRule type="expression" dxfId="72" priority="100">
      <formula>AND(NOT(ISBLANK($E91)),$E91&lt;=K$6,$F91&gt;=K$6)</formula>
    </cfRule>
  </conditionalFormatting>
  <conditionalFormatting sqref="GY91:HE91">
    <cfRule type="expression" dxfId="71" priority="98">
      <formula>GY$6=TODAY()</formula>
    </cfRule>
  </conditionalFormatting>
  <conditionalFormatting sqref="H91">
    <cfRule type="dataBar" priority="97">
      <dataBar>
        <cfvo type="num" val="0"/>
        <cfvo type="num" val="1"/>
        <color theme="0" tint="-0.249977111117893"/>
      </dataBar>
      <extLst>
        <ext xmlns:x14="http://schemas.microsoft.com/office/spreadsheetml/2009/9/main" uri="{B025F937-C7B1-47D3-B67F-A62EFF666E3E}">
          <x14:id>{E3485790-EE22-014F-B449-29879F2EA09E}</x14:id>
        </ext>
      </extLst>
    </cfRule>
  </conditionalFormatting>
  <conditionalFormatting sqref="K91:BN91">
    <cfRule type="expression" dxfId="70" priority="96">
      <formula>K$6=TODAY()</formula>
    </cfRule>
  </conditionalFormatting>
  <conditionalFormatting sqref="BO91:BU91">
    <cfRule type="expression" dxfId="69" priority="95">
      <formula>BO$6=TODAY()</formula>
    </cfRule>
  </conditionalFormatting>
  <conditionalFormatting sqref="BV91:CB91">
    <cfRule type="expression" dxfId="68" priority="94">
      <formula>BV$6=TODAY()</formula>
    </cfRule>
  </conditionalFormatting>
  <conditionalFormatting sqref="CC91:CI91">
    <cfRule type="expression" dxfId="67" priority="93">
      <formula>CC$6=TODAY()</formula>
    </cfRule>
  </conditionalFormatting>
  <conditionalFormatting sqref="CJ91:CP91">
    <cfRule type="expression" dxfId="66" priority="92">
      <formula>CJ$6=TODAY()</formula>
    </cfRule>
  </conditionalFormatting>
  <conditionalFormatting sqref="CQ91:CW91">
    <cfRule type="expression" dxfId="65" priority="91">
      <formula>CQ$6=TODAY()</formula>
    </cfRule>
  </conditionalFormatting>
  <conditionalFormatting sqref="CX91:DD91">
    <cfRule type="expression" dxfId="64" priority="90">
      <formula>CX$6=TODAY()</formula>
    </cfRule>
  </conditionalFormatting>
  <conditionalFormatting sqref="DE91:DK91">
    <cfRule type="expression" dxfId="63" priority="89">
      <formula>DE$6=TODAY()</formula>
    </cfRule>
  </conditionalFormatting>
  <conditionalFormatting sqref="DL91:DR91">
    <cfRule type="expression" dxfId="62" priority="88">
      <formula>DL$6=TODAY()</formula>
    </cfRule>
  </conditionalFormatting>
  <conditionalFormatting sqref="DS91:DY91">
    <cfRule type="expression" dxfId="61" priority="87">
      <formula>DS$6=TODAY()</formula>
    </cfRule>
  </conditionalFormatting>
  <conditionalFormatting sqref="DZ91:EF91">
    <cfRule type="expression" dxfId="60" priority="86">
      <formula>DZ$6=TODAY()</formula>
    </cfRule>
  </conditionalFormatting>
  <conditionalFormatting sqref="EG91:EM91">
    <cfRule type="expression" dxfId="59" priority="85">
      <formula>EG$6=TODAY()</formula>
    </cfRule>
  </conditionalFormatting>
  <conditionalFormatting sqref="EN91:ET91">
    <cfRule type="expression" dxfId="58" priority="84">
      <formula>EN$6=TODAY()</formula>
    </cfRule>
  </conditionalFormatting>
  <conditionalFormatting sqref="EU91:FA91">
    <cfRule type="expression" dxfId="57" priority="83">
      <formula>EU$6=TODAY()</formula>
    </cfRule>
  </conditionalFormatting>
  <conditionalFormatting sqref="FB91:FH91">
    <cfRule type="expression" dxfId="56" priority="82">
      <formula>FB$6=TODAY()</formula>
    </cfRule>
  </conditionalFormatting>
  <conditionalFormatting sqref="FI91:FO91">
    <cfRule type="expression" dxfId="55" priority="81">
      <formula>FI$6=TODAY()</formula>
    </cfRule>
  </conditionalFormatting>
  <conditionalFormatting sqref="FP91:FV91">
    <cfRule type="expression" dxfId="54" priority="80">
      <formula>FP$6=TODAY()</formula>
    </cfRule>
  </conditionalFormatting>
  <conditionalFormatting sqref="FW91:GC91">
    <cfRule type="expression" dxfId="53" priority="79">
      <formula>FW$6=TODAY()</formula>
    </cfRule>
  </conditionalFormatting>
  <conditionalFormatting sqref="GD91:GJ91">
    <cfRule type="expression" dxfId="52" priority="78">
      <formula>GD$6=TODAY()</formula>
    </cfRule>
  </conditionalFormatting>
  <conditionalFormatting sqref="GK91:GQ91">
    <cfRule type="expression" dxfId="51" priority="77">
      <formula>GK$6=TODAY()</formula>
    </cfRule>
  </conditionalFormatting>
  <conditionalFormatting sqref="GR91:GX91">
    <cfRule type="expression" dxfId="50" priority="76">
      <formula>GR$6=TODAY()</formula>
    </cfRule>
  </conditionalFormatting>
  <conditionalFormatting sqref="K146:HE149">
    <cfRule type="expression" dxfId="49" priority="49">
      <formula>AND($E146&lt;=K$6,ROUNDDOWN(($F146-$E146+1)*$H146,0)+$E146-1&gt;=K$6)</formula>
    </cfRule>
    <cfRule type="expression" dxfId="48" priority="50">
      <formula>AND(NOT(ISBLANK($E146)),$E146&lt;=K$6,$F146&gt;=K$6)</formula>
    </cfRule>
  </conditionalFormatting>
  <conditionalFormatting sqref="GY146:HE149">
    <cfRule type="expression" dxfId="47" priority="48">
      <formula>GY$6=TODAY()</formula>
    </cfRule>
  </conditionalFormatting>
  <conditionalFormatting sqref="H146:H149">
    <cfRule type="dataBar" priority="47">
      <dataBar>
        <cfvo type="num" val="0"/>
        <cfvo type="num" val="1"/>
        <color theme="0" tint="-0.249977111117893"/>
      </dataBar>
      <extLst>
        <ext xmlns:x14="http://schemas.microsoft.com/office/spreadsheetml/2009/9/main" uri="{B025F937-C7B1-47D3-B67F-A62EFF666E3E}">
          <x14:id>{E274B337-4D42-7749-8142-E875EE6556CA}</x14:id>
        </ext>
      </extLst>
    </cfRule>
  </conditionalFormatting>
  <conditionalFormatting sqref="K146:BN149">
    <cfRule type="expression" dxfId="46" priority="46">
      <formula>K$6=TODAY()</formula>
    </cfRule>
  </conditionalFormatting>
  <conditionalFormatting sqref="BO146:BU149">
    <cfRule type="expression" dxfId="45" priority="45">
      <formula>BO$6=TODAY()</formula>
    </cfRule>
  </conditionalFormatting>
  <conditionalFormatting sqref="BV146:CB149">
    <cfRule type="expression" dxfId="44" priority="44">
      <formula>BV$6=TODAY()</formula>
    </cfRule>
  </conditionalFormatting>
  <conditionalFormatting sqref="CC146:CI149">
    <cfRule type="expression" dxfId="43" priority="43">
      <formula>CC$6=TODAY()</formula>
    </cfRule>
  </conditionalFormatting>
  <conditionalFormatting sqref="CJ146:CP149">
    <cfRule type="expression" dxfId="42" priority="42">
      <formula>CJ$6=TODAY()</formula>
    </cfRule>
  </conditionalFormatting>
  <conditionalFormatting sqref="CQ146:CW149">
    <cfRule type="expression" dxfId="41" priority="41">
      <formula>CQ$6=TODAY()</formula>
    </cfRule>
  </conditionalFormatting>
  <conditionalFormatting sqref="CX146:DD149">
    <cfRule type="expression" dxfId="40" priority="40">
      <formula>CX$6=TODAY()</formula>
    </cfRule>
  </conditionalFormatting>
  <conditionalFormatting sqref="DE146:DK149">
    <cfRule type="expression" dxfId="39" priority="39">
      <formula>DE$6=TODAY()</formula>
    </cfRule>
  </conditionalFormatting>
  <conditionalFormatting sqref="DL146:DR149">
    <cfRule type="expression" dxfId="38" priority="38">
      <formula>DL$6=TODAY()</formula>
    </cfRule>
  </conditionalFormatting>
  <conditionalFormatting sqref="DS146:DY149">
    <cfRule type="expression" dxfId="37" priority="37">
      <formula>DS$6=TODAY()</formula>
    </cfRule>
  </conditionalFormatting>
  <conditionalFormatting sqref="DZ146:EF149">
    <cfRule type="expression" dxfId="36" priority="36">
      <formula>DZ$6=TODAY()</formula>
    </cfRule>
  </conditionalFormatting>
  <conditionalFormatting sqref="EG146:EM149">
    <cfRule type="expression" dxfId="35" priority="35">
      <formula>EG$6=TODAY()</formula>
    </cfRule>
  </conditionalFormatting>
  <conditionalFormatting sqref="EN146:ET149">
    <cfRule type="expression" dxfId="34" priority="34">
      <formula>EN$6=TODAY()</formula>
    </cfRule>
  </conditionalFormatting>
  <conditionalFormatting sqref="EU146:FA149">
    <cfRule type="expression" dxfId="33" priority="33">
      <formula>EU$6=TODAY()</formula>
    </cfRule>
  </conditionalFormatting>
  <conditionalFormatting sqref="FB146:FH149">
    <cfRule type="expression" dxfId="32" priority="32">
      <formula>FB$6=TODAY()</formula>
    </cfRule>
  </conditionalFormatting>
  <conditionalFormatting sqref="FI146:FO149">
    <cfRule type="expression" dxfId="31" priority="31">
      <formula>FI$6=TODAY()</formula>
    </cfRule>
  </conditionalFormatting>
  <conditionalFormatting sqref="FP146:FV149">
    <cfRule type="expression" dxfId="30" priority="30">
      <formula>FP$6=TODAY()</formula>
    </cfRule>
  </conditionalFormatting>
  <conditionalFormatting sqref="FW146:GC149">
    <cfRule type="expression" dxfId="29" priority="29">
      <formula>FW$6=TODAY()</formula>
    </cfRule>
  </conditionalFormatting>
  <conditionalFormatting sqref="GD146:GJ149">
    <cfRule type="expression" dxfId="28" priority="28">
      <formula>GD$6=TODAY()</formula>
    </cfRule>
  </conditionalFormatting>
  <conditionalFormatting sqref="GK146:GQ149">
    <cfRule type="expression" dxfId="27" priority="27">
      <formula>GK$6=TODAY()</formula>
    </cfRule>
  </conditionalFormatting>
  <conditionalFormatting sqref="GR146:GX149">
    <cfRule type="expression" dxfId="26" priority="26">
      <formula>GR$6=TODAY()</formula>
    </cfRule>
  </conditionalFormatting>
  <conditionalFormatting sqref="HE143">
    <cfRule type="expression" dxfId="25" priority="6376">
      <formula>AND($E154&lt;=HE$6,ROUNDDOWN(($F154-$E154+1)*$H154,0)+$E154-1&gt;=HE$6)</formula>
    </cfRule>
    <cfRule type="expression" dxfId="24" priority="6377">
      <formula>AND(NOT(ISBLANK($E154)),$E154&lt;=HE$6,$F154&gt;=HE$6)</formula>
    </cfRule>
  </conditionalFormatting>
  <conditionalFormatting sqref="K76:HE76">
    <cfRule type="expression" dxfId="23" priority="24">
      <formula>AND($E76&lt;=K$6,ROUNDDOWN(($F76-$E76+1)*$H76,0)+$E76-1&gt;=K$6)</formula>
    </cfRule>
    <cfRule type="expression" dxfId="22" priority="25">
      <formula>AND(NOT(ISBLANK($E76)),$E76&lt;=K$6,$F76&gt;=K$6)</formula>
    </cfRule>
  </conditionalFormatting>
  <conditionalFormatting sqref="GY76:HE76">
    <cfRule type="expression" dxfId="21" priority="23">
      <formula>GY$6=TODAY()</formula>
    </cfRule>
  </conditionalFormatting>
  <conditionalFormatting sqref="H76">
    <cfRule type="dataBar" priority="22">
      <dataBar>
        <cfvo type="num" val="0"/>
        <cfvo type="num" val="1"/>
        <color theme="0" tint="-0.249977111117893"/>
      </dataBar>
      <extLst>
        <ext xmlns:x14="http://schemas.microsoft.com/office/spreadsheetml/2009/9/main" uri="{B025F937-C7B1-47D3-B67F-A62EFF666E3E}">
          <x14:id>{8D3EF109-320A-944C-88D1-542600C69736}</x14:id>
        </ext>
      </extLst>
    </cfRule>
  </conditionalFormatting>
  <conditionalFormatting sqref="K76:BN76">
    <cfRule type="expression" dxfId="20" priority="21">
      <formula>K$6=TODAY()</formula>
    </cfRule>
  </conditionalFormatting>
  <conditionalFormatting sqref="BO76:BU76">
    <cfRule type="expression" dxfId="19" priority="20">
      <formula>BO$6=TODAY()</formula>
    </cfRule>
  </conditionalFormatting>
  <conditionalFormatting sqref="BV76:CB76">
    <cfRule type="expression" dxfId="18" priority="19">
      <formula>BV$6=TODAY()</formula>
    </cfRule>
  </conditionalFormatting>
  <conditionalFormatting sqref="CC76:CI76">
    <cfRule type="expression" dxfId="17" priority="18">
      <formula>CC$6=TODAY()</formula>
    </cfRule>
  </conditionalFormatting>
  <conditionalFormatting sqref="CJ76:CP76">
    <cfRule type="expression" dxfId="16" priority="17">
      <formula>CJ$6=TODAY()</formula>
    </cfRule>
  </conditionalFormatting>
  <conditionalFormatting sqref="CQ76:CW76">
    <cfRule type="expression" dxfId="15" priority="16">
      <formula>CQ$6=TODAY()</formula>
    </cfRule>
  </conditionalFormatting>
  <conditionalFormatting sqref="CX76:DD76">
    <cfRule type="expression" dxfId="14" priority="15">
      <formula>CX$6=TODAY()</formula>
    </cfRule>
  </conditionalFormatting>
  <conditionalFormatting sqref="DE76:DK76">
    <cfRule type="expression" dxfId="13" priority="14">
      <formula>DE$6=TODAY()</formula>
    </cfRule>
  </conditionalFormatting>
  <conditionalFormatting sqref="DL76:DR76">
    <cfRule type="expression" dxfId="12" priority="13">
      <formula>DL$6=TODAY()</formula>
    </cfRule>
  </conditionalFormatting>
  <conditionalFormatting sqref="DS76:DY76">
    <cfRule type="expression" dxfId="11" priority="12">
      <formula>DS$6=TODAY()</formula>
    </cfRule>
  </conditionalFormatting>
  <conditionalFormatting sqref="DZ76:EF76">
    <cfRule type="expression" dxfId="10" priority="11">
      <formula>DZ$6=TODAY()</formula>
    </cfRule>
  </conditionalFormatting>
  <conditionalFormatting sqref="EG76:EM76">
    <cfRule type="expression" dxfId="9" priority="10">
      <formula>EG$6=TODAY()</formula>
    </cfRule>
  </conditionalFormatting>
  <conditionalFormatting sqref="EN76:ET76">
    <cfRule type="expression" dxfId="8" priority="9">
      <formula>EN$6=TODAY()</formula>
    </cfRule>
  </conditionalFormatting>
  <conditionalFormatting sqref="EU76:FA76">
    <cfRule type="expression" dxfId="7" priority="8">
      <formula>EU$6=TODAY()</formula>
    </cfRule>
  </conditionalFormatting>
  <conditionalFormatting sqref="FB76:FH76">
    <cfRule type="expression" dxfId="6" priority="7">
      <formula>FB$6=TODAY()</formula>
    </cfRule>
  </conditionalFormatting>
  <conditionalFormatting sqref="FI76:FO76">
    <cfRule type="expression" dxfId="5" priority="6">
      <formula>FI$6=TODAY()</formula>
    </cfRule>
  </conditionalFormatting>
  <conditionalFormatting sqref="FP76:FV76">
    <cfRule type="expression" dxfId="4" priority="5">
      <formula>FP$6=TODAY()</formula>
    </cfRule>
  </conditionalFormatting>
  <conditionalFormatting sqref="FW76:GC76">
    <cfRule type="expression" dxfId="3" priority="4">
      <formula>FW$6=TODAY()</formula>
    </cfRule>
  </conditionalFormatting>
  <conditionalFormatting sqref="GD76:GJ76">
    <cfRule type="expression" dxfId="2" priority="3">
      <formula>GD$6=TODAY()</formula>
    </cfRule>
  </conditionalFormatting>
  <conditionalFormatting sqref="GK76:GQ76">
    <cfRule type="expression" dxfId="1" priority="2">
      <formula>GK$6=TODAY()</formula>
    </cfRule>
  </conditionalFormatting>
  <conditionalFormatting sqref="GR76:GX76">
    <cfRule type="expression" dxfId="0" priority="1">
      <formula>GR$6=TODAY()</formula>
    </cfRule>
  </conditionalFormatting>
  <dataValidations count="1">
    <dataValidation allowBlank="1" showInputMessage="1" showErrorMessage="1" promptTitle="Display Week" prompt="Enter the week number to display first in the Gantt Chart. The weeks are numbered starting from the week containing the Start Date." sqref="I4" xr:uid="{00000000-0002-0000-0000-000000000000}"/>
  </dataValidations>
  <hyperlinks>
    <hyperlink ref="AD1:AR1" r:id="rId1" display="Learn about the Pro version" xr:uid="{00000000-0004-0000-0000-000000000000}"/>
  </hyperlinks>
  <pageMargins left="0.25" right="0.25" top="0.5" bottom="0.5" header="0.5" footer="0.25"/>
  <pageSetup scale="61" fitToHeight="0" orientation="landscape" r:id="rId2"/>
  <headerFooter alignWithMargins="0"/>
  <ignoredErrors>
    <ignoredError sqref="A150:B150 B151:B152 F28 F47 I29 E155:E156 E150:I153 H28:I28 I122 H47:I47" unlockedFormula="1"/>
    <ignoredError sqref="A47 A28"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10</xdr:col>
                    <xdr:colOff>12700</xdr:colOff>
                    <xdr:row>1</xdr:row>
                    <xdr:rowOff>38100</xdr:rowOff>
                  </from>
                  <to>
                    <xdr:col>40</xdr:col>
                    <xdr:colOff>101600</xdr:colOff>
                    <xdr:row>1</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H152:H156 H24 H47:H48 H31 H78 H94 H108 H113 H121:H123 H28:H29 H9:H10 H13 H21 H145 H150</xm:sqref>
        </x14:conditionalFormatting>
        <x14:conditionalFormatting xmlns:xm="http://schemas.microsoft.com/office/excel/2006/main">
          <x14:cfRule type="dataBar" id="{BCB12E80-B48D-4142-9B97-BEDA411BA9AA}">
            <x14:dataBar minLength="0" maxLength="100" gradient="0">
              <x14:cfvo type="num">
                <xm:f>0</xm:f>
              </x14:cfvo>
              <x14:cfvo type="num">
                <xm:f>1</xm:f>
              </x14:cfvo>
              <x14:negativeFillColor rgb="FFFF0000"/>
              <x14:axisColor rgb="FF000000"/>
            </x14:dataBar>
          </x14:cfRule>
          <xm:sqref>H22</xm:sqref>
        </x14:conditionalFormatting>
        <x14:conditionalFormatting xmlns:xm="http://schemas.microsoft.com/office/excel/2006/main">
          <x14:cfRule type="dataBar" id="{0C5F51BE-6168-2F40-B06E-02BB8FCBBC93}">
            <x14:dataBar minLength="0" maxLength="100" gradient="0">
              <x14:cfvo type="num">
                <xm:f>0</xm:f>
              </x14:cfvo>
              <x14:cfvo type="num">
                <xm:f>1</xm:f>
              </x14:cfvo>
              <x14:negativeFillColor rgb="FFFF0000"/>
              <x14:axisColor rgb="FF000000"/>
            </x14:dataBar>
          </x14:cfRule>
          <xm:sqref>H23</xm:sqref>
        </x14:conditionalFormatting>
        <x14:conditionalFormatting xmlns:xm="http://schemas.microsoft.com/office/excel/2006/main">
          <x14:cfRule type="dataBar" id="{F1F1FDE6-6FA4-8B49-9541-33AFA308E870}">
            <x14:dataBar minLength="0" maxLength="100" gradient="0">
              <x14:cfvo type="num">
                <xm:f>0</xm:f>
              </x14:cfvo>
              <x14:cfvo type="num">
                <xm:f>1</xm:f>
              </x14:cfvo>
              <x14:negativeFillColor rgb="FFFF0000"/>
              <x14:axisColor rgb="FF000000"/>
            </x14:dataBar>
          </x14:cfRule>
          <xm:sqref>H27</xm:sqref>
        </x14:conditionalFormatting>
        <x14:conditionalFormatting xmlns:xm="http://schemas.microsoft.com/office/excel/2006/main">
          <x14:cfRule type="dataBar" id="{493A7CCC-1BE4-4E41-A380-2E3D64D6FD05}">
            <x14:dataBar minLength="0" maxLength="100" gradient="0">
              <x14:cfvo type="num">
                <xm:f>0</xm:f>
              </x14:cfvo>
              <x14:cfvo type="num">
                <xm:f>1</xm:f>
              </x14:cfvo>
              <x14:negativeFillColor rgb="FFFF0000"/>
              <x14:axisColor rgb="FF000000"/>
            </x14:dataBar>
          </x14:cfRule>
          <xm:sqref>H25</xm:sqref>
        </x14:conditionalFormatting>
        <x14:conditionalFormatting xmlns:xm="http://schemas.microsoft.com/office/excel/2006/main">
          <x14:cfRule type="dataBar" id="{1925165E-B78D-1243-89F2-94CA7E813807}">
            <x14:dataBar minLength="0" maxLength="100" gradient="0">
              <x14:cfvo type="num">
                <xm:f>0</xm:f>
              </x14:cfvo>
              <x14:cfvo type="num">
                <xm:f>1</xm:f>
              </x14:cfvo>
              <x14:negativeFillColor rgb="FFFF0000"/>
              <x14:axisColor rgb="FF000000"/>
            </x14:dataBar>
          </x14:cfRule>
          <xm:sqref>H26</xm:sqref>
        </x14:conditionalFormatting>
        <x14:conditionalFormatting xmlns:xm="http://schemas.microsoft.com/office/excel/2006/main">
          <x14:cfRule type="dataBar" id="{1545DC80-9061-754C-B95B-4FE0B7ABDBB6}">
            <x14:dataBar minLength="0" maxLength="100" gradient="0">
              <x14:cfvo type="num">
                <xm:f>0</xm:f>
              </x14:cfvo>
              <x14:cfvo type="num">
                <xm:f>1</xm:f>
              </x14:cfvo>
              <x14:negativeFillColor rgb="FFFF0000"/>
              <x14:axisColor rgb="FF000000"/>
            </x14:dataBar>
          </x14:cfRule>
          <xm:sqref>H41</xm:sqref>
        </x14:conditionalFormatting>
        <x14:conditionalFormatting xmlns:xm="http://schemas.microsoft.com/office/excel/2006/main">
          <x14:cfRule type="dataBar" id="{F2ACE5BE-0235-BE4D-9A11-4EAF1C697651}">
            <x14:dataBar minLength="0" maxLength="100" gradient="0">
              <x14:cfvo type="num">
                <xm:f>0</xm:f>
              </x14:cfvo>
              <x14:cfvo type="num">
                <xm:f>1</xm:f>
              </x14:cfvo>
              <x14:negativeFillColor rgb="FFFF0000"/>
              <x14:axisColor rgb="FF000000"/>
            </x14:dataBar>
          </x14:cfRule>
          <xm:sqref>H34</xm:sqref>
        </x14:conditionalFormatting>
        <x14:conditionalFormatting xmlns:xm="http://schemas.microsoft.com/office/excel/2006/main">
          <x14:cfRule type="dataBar" id="{9201E49A-4FB8-A341-AC77-BBEB4FE35717}">
            <x14:dataBar minLength="0" maxLength="100" gradient="0">
              <x14:cfvo type="num">
                <xm:f>0</xm:f>
              </x14:cfvo>
              <x14:cfvo type="num">
                <xm:f>1</xm:f>
              </x14:cfvo>
              <x14:negativeFillColor rgb="FFFF0000"/>
              <x14:axisColor rgb="FF000000"/>
            </x14:dataBar>
          </x14:cfRule>
          <xm:sqref>H32</xm:sqref>
        </x14:conditionalFormatting>
        <x14:conditionalFormatting xmlns:xm="http://schemas.microsoft.com/office/excel/2006/main">
          <x14:cfRule type="dataBar" id="{8530285C-61B9-C54A-9C11-1997893E3235}">
            <x14:dataBar minLength="0" maxLength="100" gradient="0">
              <x14:cfvo type="num">
                <xm:f>0</xm:f>
              </x14:cfvo>
              <x14:cfvo type="num">
                <xm:f>1</xm:f>
              </x14:cfvo>
              <x14:negativeFillColor rgb="FFFF0000"/>
              <x14:axisColor rgb="FF000000"/>
            </x14:dataBar>
          </x14:cfRule>
          <xm:sqref>H33</xm:sqref>
        </x14:conditionalFormatting>
        <x14:conditionalFormatting xmlns:xm="http://schemas.microsoft.com/office/excel/2006/main">
          <x14:cfRule type="dataBar" id="{D3638EA2-B19B-7E44-88F8-1ECB15FFA329}">
            <x14:dataBar minLength="0" maxLength="100" gradient="0">
              <x14:cfvo type="num">
                <xm:f>0</xm:f>
              </x14:cfvo>
              <x14:cfvo type="num">
                <xm:f>1</xm:f>
              </x14:cfvo>
              <x14:negativeFillColor rgb="FFFF0000"/>
              <x14:axisColor rgb="FF000000"/>
            </x14:dataBar>
          </x14:cfRule>
          <xm:sqref>H35</xm:sqref>
        </x14:conditionalFormatting>
        <x14:conditionalFormatting xmlns:xm="http://schemas.microsoft.com/office/excel/2006/main">
          <x14:cfRule type="dataBar" id="{DB5E87B0-3E44-5142-9F28-BE6F2B7BEA53}">
            <x14:dataBar minLength="0" maxLength="100" gradient="0">
              <x14:cfvo type="num">
                <xm:f>0</xm:f>
              </x14:cfvo>
              <x14:cfvo type="num">
                <xm:f>1</xm:f>
              </x14:cfvo>
              <x14:negativeFillColor rgb="FFFF0000"/>
              <x14:axisColor rgb="FF000000"/>
            </x14:dataBar>
          </x14:cfRule>
          <xm:sqref>H36</xm:sqref>
        </x14:conditionalFormatting>
        <x14:conditionalFormatting xmlns:xm="http://schemas.microsoft.com/office/excel/2006/main">
          <x14:cfRule type="dataBar" id="{04FFA513-0A35-2348-8B47-2D3FF9360FAC}">
            <x14:dataBar minLength="0" maxLength="100" gradient="0">
              <x14:cfvo type="num">
                <xm:f>0</xm:f>
              </x14:cfvo>
              <x14:cfvo type="num">
                <xm:f>1</xm:f>
              </x14:cfvo>
              <x14:negativeFillColor rgb="FFFF0000"/>
              <x14:axisColor rgb="FF000000"/>
            </x14:dataBar>
          </x14:cfRule>
          <xm:sqref>H37</xm:sqref>
        </x14:conditionalFormatting>
        <x14:conditionalFormatting xmlns:xm="http://schemas.microsoft.com/office/excel/2006/main">
          <x14:cfRule type="dataBar" id="{72EF99CE-D63E-4D47-B680-A9CB0A9A16E6}">
            <x14:dataBar minLength="0" maxLength="100" gradient="0">
              <x14:cfvo type="num">
                <xm:f>0</xm:f>
              </x14:cfvo>
              <x14:cfvo type="num">
                <xm:f>1</xm:f>
              </x14:cfvo>
              <x14:negativeFillColor rgb="FFFF0000"/>
              <x14:axisColor rgb="FF000000"/>
            </x14:dataBar>
          </x14:cfRule>
          <xm:sqref>H38</xm:sqref>
        </x14:conditionalFormatting>
        <x14:conditionalFormatting xmlns:xm="http://schemas.microsoft.com/office/excel/2006/main">
          <x14:cfRule type="dataBar" id="{5AB4B3CF-3D46-1349-8668-1925B4268806}">
            <x14:dataBar minLength="0" maxLength="100" gradient="0">
              <x14:cfvo type="num">
                <xm:f>0</xm:f>
              </x14:cfvo>
              <x14:cfvo type="num">
                <xm:f>1</xm:f>
              </x14:cfvo>
              <x14:negativeFillColor rgb="FFFF0000"/>
              <x14:axisColor rgb="FF000000"/>
            </x14:dataBar>
          </x14:cfRule>
          <xm:sqref>H40</xm:sqref>
        </x14:conditionalFormatting>
        <x14:conditionalFormatting xmlns:xm="http://schemas.microsoft.com/office/excel/2006/main">
          <x14:cfRule type="dataBar" id="{7F7C6DDC-065D-2C4B-8354-4CE16AD15F5B}">
            <x14:dataBar minLength="0" maxLength="100" gradient="0">
              <x14:cfvo type="num">
                <xm:f>0</xm:f>
              </x14:cfvo>
              <x14:cfvo type="num">
                <xm:f>1</xm:f>
              </x14:cfvo>
              <x14:negativeFillColor rgb="FFFF0000"/>
              <x14:axisColor rgb="FF000000"/>
            </x14:dataBar>
          </x14:cfRule>
          <xm:sqref>H39</xm:sqref>
        </x14:conditionalFormatting>
        <x14:conditionalFormatting xmlns:xm="http://schemas.microsoft.com/office/excel/2006/main">
          <x14:cfRule type="dataBar" id="{76CE7FCD-F10F-E745-90FD-C46CA793C65D}">
            <x14:dataBar minLength="0" maxLength="100" gradient="0">
              <x14:cfvo type="num">
                <xm:f>0</xm:f>
              </x14:cfvo>
              <x14:cfvo type="num">
                <xm:f>1</xm:f>
              </x14:cfvo>
              <x14:negativeFillColor rgb="FFFF0000"/>
              <x14:axisColor rgb="FF000000"/>
            </x14:dataBar>
          </x14:cfRule>
          <xm:sqref>H30</xm:sqref>
        </x14:conditionalFormatting>
        <x14:conditionalFormatting xmlns:xm="http://schemas.microsoft.com/office/excel/2006/main">
          <x14:cfRule type="dataBar" id="{F68BDC7F-4725-844E-8D91-89CAD12BF730}">
            <x14:dataBar minLength="0" maxLength="100" gradient="0">
              <x14:cfvo type="num">
                <xm:f>0</xm:f>
              </x14:cfvo>
              <x14:cfvo type="num">
                <xm:f>1</xm:f>
              </x14:cfvo>
              <x14:negativeFillColor rgb="FFFF0000"/>
              <x14:axisColor rgb="FF000000"/>
            </x14:dataBar>
          </x14:cfRule>
          <xm:sqref>H42</xm:sqref>
        </x14:conditionalFormatting>
        <x14:conditionalFormatting xmlns:xm="http://schemas.microsoft.com/office/excel/2006/main">
          <x14:cfRule type="dataBar" id="{CD86832D-3435-3440-8657-68C0AF89D8EA}">
            <x14:dataBar minLength="0" maxLength="100" gradient="0">
              <x14:cfvo type="num">
                <xm:f>0</xm:f>
              </x14:cfvo>
              <x14:cfvo type="num">
                <xm:f>1</xm:f>
              </x14:cfvo>
              <x14:negativeFillColor rgb="FFFF0000"/>
              <x14:axisColor rgb="FF000000"/>
            </x14:dataBar>
          </x14:cfRule>
          <xm:sqref>H43</xm:sqref>
        </x14:conditionalFormatting>
        <x14:conditionalFormatting xmlns:xm="http://schemas.microsoft.com/office/excel/2006/main">
          <x14:cfRule type="dataBar" id="{43FC52B2-379B-B647-ADF9-CEEC73D6DA21}">
            <x14:dataBar minLength="0" maxLength="100" gradient="0">
              <x14:cfvo type="num">
                <xm:f>0</xm:f>
              </x14:cfvo>
              <x14:cfvo type="num">
                <xm:f>1</xm:f>
              </x14:cfvo>
              <x14:negativeFillColor rgb="FFFF0000"/>
              <x14:axisColor rgb="FF000000"/>
            </x14:dataBar>
          </x14:cfRule>
          <xm:sqref>H46</xm:sqref>
        </x14:conditionalFormatting>
        <x14:conditionalFormatting xmlns:xm="http://schemas.microsoft.com/office/excel/2006/main">
          <x14:cfRule type="dataBar" id="{9443CDEB-DCD8-F045-8C61-9427A78F986B}">
            <x14:dataBar minLength="0" maxLength="100" gradient="0">
              <x14:cfvo type="num">
                <xm:f>0</xm:f>
              </x14:cfvo>
              <x14:cfvo type="num">
                <xm:f>1</xm:f>
              </x14:cfvo>
              <x14:negativeFillColor rgb="FFFF0000"/>
              <x14:axisColor rgb="FF000000"/>
            </x14:dataBar>
          </x14:cfRule>
          <xm:sqref>H50</xm:sqref>
        </x14:conditionalFormatting>
        <x14:conditionalFormatting xmlns:xm="http://schemas.microsoft.com/office/excel/2006/main">
          <x14:cfRule type="dataBar" id="{FE0C35DC-C1A2-DB49-94EA-C400A000E263}">
            <x14:dataBar minLength="0" maxLength="100" gradient="0">
              <x14:cfvo type="num">
                <xm:f>0</xm:f>
              </x14:cfvo>
              <x14:cfvo type="num">
                <xm:f>1</xm:f>
              </x14:cfvo>
              <x14:negativeFillColor rgb="FFFF0000"/>
              <x14:axisColor rgb="FF000000"/>
            </x14:dataBar>
          </x14:cfRule>
          <xm:sqref>H49</xm:sqref>
        </x14:conditionalFormatting>
        <x14:conditionalFormatting xmlns:xm="http://schemas.microsoft.com/office/excel/2006/main">
          <x14:cfRule type="dataBar" id="{CE7FB9AD-E2F3-224A-B7F8-8D9726A21D10}">
            <x14:dataBar minLength="0" maxLength="100" gradient="0">
              <x14:cfvo type="num">
                <xm:f>0</xm:f>
              </x14:cfvo>
              <x14:cfvo type="num">
                <xm:f>1</xm:f>
              </x14:cfvo>
              <x14:negativeFillColor rgb="FFFF0000"/>
              <x14:axisColor rgb="FF000000"/>
            </x14:dataBar>
          </x14:cfRule>
          <xm:sqref>H79</xm:sqref>
        </x14:conditionalFormatting>
        <x14:conditionalFormatting xmlns:xm="http://schemas.microsoft.com/office/excel/2006/main">
          <x14:cfRule type="dataBar" id="{EEF7C954-AE4B-3B48-96AA-EC564DC8FF65}">
            <x14:dataBar minLength="0" maxLength="100" gradient="0">
              <x14:cfvo type="num">
                <xm:f>0</xm:f>
              </x14:cfvo>
              <x14:cfvo type="num">
                <xm:f>1</xm:f>
              </x14:cfvo>
              <x14:negativeFillColor rgb="FFFF0000"/>
              <x14:axisColor rgb="FF000000"/>
            </x14:dataBar>
          </x14:cfRule>
          <xm:sqref>H84</xm:sqref>
        </x14:conditionalFormatting>
        <x14:conditionalFormatting xmlns:xm="http://schemas.microsoft.com/office/excel/2006/main">
          <x14:cfRule type="dataBar" id="{EB001F74-03C4-904F-B067-CCAB55049D5E}">
            <x14:dataBar minLength="0" maxLength="100" gradient="0">
              <x14:cfvo type="num">
                <xm:f>0</xm:f>
              </x14:cfvo>
              <x14:cfvo type="num">
                <xm:f>1</xm:f>
              </x14:cfvo>
              <x14:negativeFillColor rgb="FFFF0000"/>
              <x14:axisColor rgb="FF000000"/>
            </x14:dataBar>
          </x14:cfRule>
          <xm:sqref>H52</xm:sqref>
        </x14:conditionalFormatting>
        <x14:conditionalFormatting xmlns:xm="http://schemas.microsoft.com/office/excel/2006/main">
          <x14:cfRule type="dataBar" id="{06CF9356-283C-4C44-A74C-CC52BB20A009}">
            <x14:dataBar minLength="0" maxLength="100" gradient="0">
              <x14:cfvo type="num">
                <xm:f>0</xm:f>
              </x14:cfvo>
              <x14:cfvo type="num">
                <xm:f>1</xm:f>
              </x14:cfvo>
              <x14:negativeFillColor rgb="FFFF0000"/>
              <x14:axisColor rgb="FF000000"/>
            </x14:dataBar>
          </x14:cfRule>
          <xm:sqref>H51</xm:sqref>
        </x14:conditionalFormatting>
        <x14:conditionalFormatting xmlns:xm="http://schemas.microsoft.com/office/excel/2006/main">
          <x14:cfRule type="dataBar" id="{81B2F82F-05D2-4149-AAAC-827BEF8A5D88}">
            <x14:dataBar minLength="0" maxLength="100" gradient="0">
              <x14:cfvo type="num">
                <xm:f>0</xm:f>
              </x14:cfvo>
              <x14:cfvo type="num">
                <xm:f>1</xm:f>
              </x14:cfvo>
              <x14:negativeFillColor rgb="FFFF0000"/>
              <x14:axisColor rgb="FF000000"/>
            </x14:dataBar>
          </x14:cfRule>
          <xm:sqref>H54</xm:sqref>
        </x14:conditionalFormatting>
        <x14:conditionalFormatting xmlns:xm="http://schemas.microsoft.com/office/excel/2006/main">
          <x14:cfRule type="dataBar" id="{2C5646A9-AE11-8449-97BC-F59976FFF000}">
            <x14:dataBar minLength="0" maxLength="100" gradient="0">
              <x14:cfvo type="num">
                <xm:f>0</xm:f>
              </x14:cfvo>
              <x14:cfvo type="num">
                <xm:f>1</xm:f>
              </x14:cfvo>
              <x14:negativeFillColor rgb="FFFF0000"/>
              <x14:axisColor rgb="FF000000"/>
            </x14:dataBar>
          </x14:cfRule>
          <xm:sqref>H53</xm:sqref>
        </x14:conditionalFormatting>
        <x14:conditionalFormatting xmlns:xm="http://schemas.microsoft.com/office/excel/2006/main">
          <x14:cfRule type="dataBar" id="{A7337019-B4EB-374F-A4E8-C8873F96EDA7}">
            <x14:dataBar minLength="0" maxLength="100" gradient="0">
              <x14:cfvo type="num">
                <xm:f>0</xm:f>
              </x14:cfvo>
              <x14:cfvo type="num">
                <xm:f>1</xm:f>
              </x14:cfvo>
              <x14:negativeFillColor rgb="FFFF0000"/>
              <x14:axisColor rgb="FF000000"/>
            </x14:dataBar>
          </x14:cfRule>
          <xm:sqref>H130</xm:sqref>
        </x14:conditionalFormatting>
        <x14:conditionalFormatting xmlns:xm="http://schemas.microsoft.com/office/excel/2006/main">
          <x14:cfRule type="dataBar" id="{26457A92-D145-6D47-BCA6-F392AE0BA5BC}">
            <x14:dataBar minLength="0" maxLength="100" gradient="0">
              <x14:cfvo type="num">
                <xm:f>0</xm:f>
              </x14:cfvo>
              <x14:cfvo type="num">
                <xm:f>1</xm:f>
              </x14:cfvo>
              <x14:negativeFillColor rgb="FFFF0000"/>
              <x14:axisColor rgb="FF000000"/>
            </x14:dataBar>
          </x14:cfRule>
          <xm:sqref>H131</xm:sqref>
        </x14:conditionalFormatting>
        <x14:conditionalFormatting xmlns:xm="http://schemas.microsoft.com/office/excel/2006/main">
          <x14:cfRule type="dataBar" id="{CFC7AAFE-EF4F-274F-ADAF-119D00207FDE}">
            <x14:dataBar minLength="0" maxLength="100" gradient="0">
              <x14:cfvo type="num">
                <xm:f>0</xm:f>
              </x14:cfvo>
              <x14:cfvo type="num">
                <xm:f>1</xm:f>
              </x14:cfvo>
              <x14:negativeFillColor rgb="FFFF0000"/>
              <x14:axisColor rgb="FF000000"/>
            </x14:dataBar>
          </x14:cfRule>
          <xm:sqref>H80</xm:sqref>
        </x14:conditionalFormatting>
        <x14:conditionalFormatting xmlns:xm="http://schemas.microsoft.com/office/excel/2006/main">
          <x14:cfRule type="dataBar" id="{D410C8CB-849F-4943-A6A4-CEA3B4587303}">
            <x14:dataBar minLength="0" maxLength="100" gradient="0">
              <x14:cfvo type="num">
                <xm:f>0</xm:f>
              </x14:cfvo>
              <x14:cfvo type="num">
                <xm:f>1</xm:f>
              </x14:cfvo>
              <x14:negativeFillColor rgb="FFFF0000"/>
              <x14:axisColor rgb="FF000000"/>
            </x14:dataBar>
          </x14:cfRule>
          <xm:sqref>H81</xm:sqref>
        </x14:conditionalFormatting>
        <x14:conditionalFormatting xmlns:xm="http://schemas.microsoft.com/office/excel/2006/main">
          <x14:cfRule type="dataBar" id="{35AA53FB-030B-AC45-9DF2-76EF1CD54B0A}">
            <x14:dataBar minLength="0" maxLength="100" gradient="0">
              <x14:cfvo type="num">
                <xm:f>0</xm:f>
              </x14:cfvo>
              <x14:cfvo type="num">
                <xm:f>1</xm:f>
              </x14:cfvo>
              <x14:negativeFillColor rgb="FFFF0000"/>
              <x14:axisColor rgb="FF000000"/>
            </x14:dataBar>
          </x14:cfRule>
          <xm:sqref>H82</xm:sqref>
        </x14:conditionalFormatting>
        <x14:conditionalFormatting xmlns:xm="http://schemas.microsoft.com/office/excel/2006/main">
          <x14:cfRule type="dataBar" id="{BCD0A54B-BA9D-1B4A-B518-69B5F0619CF7}">
            <x14:dataBar minLength="0" maxLength="100" gradient="0">
              <x14:cfvo type="num">
                <xm:f>0</xm:f>
              </x14:cfvo>
              <x14:cfvo type="num">
                <xm:f>1</xm:f>
              </x14:cfvo>
              <x14:negativeFillColor rgb="FFFF0000"/>
              <x14:axisColor rgb="FF000000"/>
            </x14:dataBar>
          </x14:cfRule>
          <xm:sqref>H83</xm:sqref>
        </x14:conditionalFormatting>
        <x14:conditionalFormatting xmlns:xm="http://schemas.microsoft.com/office/excel/2006/main">
          <x14:cfRule type="dataBar" id="{61A4E2EE-90C7-944A-951B-02F7B224B0CD}">
            <x14:dataBar minLength="0" maxLength="100" gradient="0">
              <x14:cfvo type="num">
                <xm:f>0</xm:f>
              </x14:cfvo>
              <x14:cfvo type="num">
                <xm:f>1</xm:f>
              </x14:cfvo>
              <x14:negativeFillColor rgb="FFFF0000"/>
              <x14:axisColor rgb="FF000000"/>
            </x14:dataBar>
          </x14:cfRule>
          <xm:sqref>H61</xm:sqref>
        </x14:conditionalFormatting>
        <x14:conditionalFormatting xmlns:xm="http://schemas.microsoft.com/office/excel/2006/main">
          <x14:cfRule type="dataBar" id="{6A8C0CAD-EFD4-0540-B6BF-1076EBB30070}">
            <x14:dataBar minLength="0" maxLength="100" gradient="0">
              <x14:cfvo type="num">
                <xm:f>0</xm:f>
              </x14:cfvo>
              <x14:cfvo type="num">
                <xm:f>1</xm:f>
              </x14:cfvo>
              <x14:negativeFillColor rgb="FFFF0000"/>
              <x14:axisColor rgb="FF000000"/>
            </x14:dataBar>
          </x14:cfRule>
          <xm:sqref>H74</xm:sqref>
        </x14:conditionalFormatting>
        <x14:conditionalFormatting xmlns:xm="http://schemas.microsoft.com/office/excel/2006/main">
          <x14:cfRule type="dataBar" id="{8E376DA5-95EE-B448-9D7A-173A9C758E68}">
            <x14:dataBar minLength="0" maxLength="100" gradient="0">
              <x14:cfvo type="num">
                <xm:f>0</xm:f>
              </x14:cfvo>
              <x14:cfvo type="num">
                <xm:f>1</xm:f>
              </x14:cfvo>
              <x14:negativeFillColor rgb="FFFF0000"/>
              <x14:axisColor rgb="FF000000"/>
            </x14:dataBar>
          </x14:cfRule>
          <xm:sqref>H86</xm:sqref>
        </x14:conditionalFormatting>
        <x14:conditionalFormatting xmlns:xm="http://schemas.microsoft.com/office/excel/2006/main">
          <x14:cfRule type="dataBar" id="{D5D95B7E-0383-254B-BDE9-39038FDB0DA2}">
            <x14:dataBar minLength="0" maxLength="100" gradient="0">
              <x14:cfvo type="num">
                <xm:f>0</xm:f>
              </x14:cfvo>
              <x14:cfvo type="num">
                <xm:f>1</xm:f>
              </x14:cfvo>
              <x14:negativeFillColor rgb="FFFF0000"/>
              <x14:axisColor rgb="FF000000"/>
            </x14:dataBar>
          </x14:cfRule>
          <xm:sqref>H66</xm:sqref>
        </x14:conditionalFormatting>
        <x14:conditionalFormatting xmlns:xm="http://schemas.microsoft.com/office/excel/2006/main">
          <x14:cfRule type="dataBar" id="{617FE1AC-7F3C-2948-AB91-9035612017D4}">
            <x14:dataBar minLength="0" maxLength="100" gradient="0">
              <x14:cfvo type="num">
                <xm:f>0</xm:f>
              </x14:cfvo>
              <x14:cfvo type="num">
                <xm:f>1</xm:f>
              </x14:cfvo>
              <x14:negativeFillColor rgb="FFFF0000"/>
              <x14:axisColor rgb="FF000000"/>
            </x14:dataBar>
          </x14:cfRule>
          <xm:sqref>H57</xm:sqref>
        </x14:conditionalFormatting>
        <x14:conditionalFormatting xmlns:xm="http://schemas.microsoft.com/office/excel/2006/main">
          <x14:cfRule type="dataBar" id="{A8D96297-0F10-554A-A5FE-7719F80B0E4E}">
            <x14:dataBar minLength="0" maxLength="100" gradient="0">
              <x14:cfvo type="num">
                <xm:f>0</xm:f>
              </x14:cfvo>
              <x14:cfvo type="num">
                <xm:f>1</xm:f>
              </x14:cfvo>
              <x14:negativeFillColor rgb="FFFF0000"/>
              <x14:axisColor rgb="FF000000"/>
            </x14:dataBar>
          </x14:cfRule>
          <xm:sqref>H65</xm:sqref>
        </x14:conditionalFormatting>
        <x14:conditionalFormatting xmlns:xm="http://schemas.microsoft.com/office/excel/2006/main">
          <x14:cfRule type="dataBar" id="{C4FE2CE3-8FC9-2F4A-9461-5C0006F48503}">
            <x14:dataBar minLength="0" maxLength="100" gradient="0">
              <x14:cfvo type="num">
                <xm:f>0</xm:f>
              </x14:cfvo>
              <x14:cfvo type="num">
                <xm:f>1</xm:f>
              </x14:cfvo>
              <x14:negativeFillColor rgb="FFFF0000"/>
              <x14:axisColor rgb="FF000000"/>
            </x14:dataBar>
          </x14:cfRule>
          <xm:sqref>H62</xm:sqref>
        </x14:conditionalFormatting>
        <x14:conditionalFormatting xmlns:xm="http://schemas.microsoft.com/office/excel/2006/main">
          <x14:cfRule type="dataBar" id="{7A17872F-549A-7C44-807F-623BB9F7495D}">
            <x14:dataBar minLength="0" maxLength="100" gradient="0">
              <x14:cfvo type="num">
                <xm:f>0</xm:f>
              </x14:cfvo>
              <x14:cfvo type="num">
                <xm:f>1</xm:f>
              </x14:cfvo>
              <x14:negativeFillColor rgb="FFFF0000"/>
              <x14:axisColor rgb="FF000000"/>
            </x14:dataBar>
          </x14:cfRule>
          <xm:sqref>H63</xm:sqref>
        </x14:conditionalFormatting>
        <x14:conditionalFormatting xmlns:xm="http://schemas.microsoft.com/office/excel/2006/main">
          <x14:cfRule type="dataBar" id="{A653F91A-703F-3D49-8592-518D5602383B}">
            <x14:dataBar minLength="0" maxLength="100" gradient="0">
              <x14:cfvo type="num">
                <xm:f>0</xm:f>
              </x14:cfvo>
              <x14:cfvo type="num">
                <xm:f>1</xm:f>
              </x14:cfvo>
              <x14:negativeFillColor rgb="FFFF0000"/>
              <x14:axisColor rgb="FF000000"/>
            </x14:dataBar>
          </x14:cfRule>
          <xm:sqref>H58</xm:sqref>
        </x14:conditionalFormatting>
        <x14:conditionalFormatting xmlns:xm="http://schemas.microsoft.com/office/excel/2006/main">
          <x14:cfRule type="dataBar" id="{3F5FC333-25BA-EA48-A548-2E5EF0606CCF}">
            <x14:dataBar minLength="0" maxLength="100" gradient="0">
              <x14:cfvo type="num">
                <xm:f>0</xm:f>
              </x14:cfvo>
              <x14:cfvo type="num">
                <xm:f>1</xm:f>
              </x14:cfvo>
              <x14:negativeFillColor rgb="FFFF0000"/>
              <x14:axisColor rgb="FF000000"/>
            </x14:dataBar>
          </x14:cfRule>
          <xm:sqref>H60</xm:sqref>
        </x14:conditionalFormatting>
        <x14:conditionalFormatting xmlns:xm="http://schemas.microsoft.com/office/excel/2006/main">
          <x14:cfRule type="dataBar" id="{BCF5580A-7C48-934B-83C6-1DFAB50F3A12}">
            <x14:dataBar minLength="0" maxLength="100" gradient="0">
              <x14:cfvo type="num">
                <xm:f>0</xm:f>
              </x14:cfvo>
              <x14:cfvo type="num">
                <xm:f>1</xm:f>
              </x14:cfvo>
              <x14:negativeFillColor rgb="FFFF0000"/>
              <x14:axisColor rgb="FF000000"/>
            </x14:dataBar>
          </x14:cfRule>
          <xm:sqref>H44</xm:sqref>
        </x14:conditionalFormatting>
        <x14:conditionalFormatting xmlns:xm="http://schemas.microsoft.com/office/excel/2006/main">
          <x14:cfRule type="dataBar" id="{0C4DF620-8212-5849-924C-A2E33445845B}">
            <x14:dataBar minLength="0" maxLength="100" gradient="0">
              <x14:cfvo type="num">
                <xm:f>0</xm:f>
              </x14:cfvo>
              <x14:cfvo type="num">
                <xm:f>1</xm:f>
              </x14:cfvo>
              <x14:negativeFillColor rgb="FFFF0000"/>
              <x14:axisColor rgb="FF000000"/>
            </x14:dataBar>
          </x14:cfRule>
          <xm:sqref>H45</xm:sqref>
        </x14:conditionalFormatting>
        <x14:conditionalFormatting xmlns:xm="http://schemas.microsoft.com/office/excel/2006/main">
          <x14:cfRule type="dataBar" id="{9D375A74-339C-D042-A5A0-8C2BFAB5B963}">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78802893-A457-AA4C-B7D6-C54336E459BD}">
            <x14:dataBar minLength="0" maxLength="100" gradient="0">
              <x14:cfvo type="num">
                <xm:f>0</xm:f>
              </x14:cfvo>
              <x14:cfvo type="num">
                <xm:f>1</xm:f>
              </x14:cfvo>
              <x14:negativeFillColor rgb="FFFF0000"/>
              <x14:axisColor rgb="FF000000"/>
            </x14:dataBar>
          </x14:cfRule>
          <xm:sqref>H56</xm:sqref>
        </x14:conditionalFormatting>
        <x14:conditionalFormatting xmlns:xm="http://schemas.microsoft.com/office/excel/2006/main">
          <x14:cfRule type="dataBar" id="{588FE27D-DE94-F945-BCD0-D043257890ED}">
            <x14:dataBar minLength="0" maxLength="100" gradient="0">
              <x14:cfvo type="num">
                <xm:f>0</xm:f>
              </x14:cfvo>
              <x14:cfvo type="num">
                <xm:f>1</xm:f>
              </x14:cfvo>
              <x14:negativeFillColor rgb="FFFF0000"/>
              <x14:axisColor rgb="FF000000"/>
            </x14:dataBar>
          </x14:cfRule>
          <xm:sqref>H73</xm:sqref>
        </x14:conditionalFormatting>
        <x14:conditionalFormatting xmlns:xm="http://schemas.microsoft.com/office/excel/2006/main">
          <x14:cfRule type="dataBar" id="{40DB85F6-0255-BD47-B684-F20EC1F8B372}">
            <x14:dataBar minLength="0" maxLength="100" gradient="0">
              <x14:cfvo type="num">
                <xm:f>0</xm:f>
              </x14:cfvo>
              <x14:cfvo type="num">
                <xm:f>1</xm:f>
              </x14:cfvo>
              <x14:negativeFillColor rgb="FFFF0000"/>
              <x14:axisColor rgb="FF000000"/>
            </x14:dataBar>
          </x14:cfRule>
          <xm:sqref>H67</xm:sqref>
        </x14:conditionalFormatting>
        <x14:conditionalFormatting xmlns:xm="http://schemas.microsoft.com/office/excel/2006/main">
          <x14:cfRule type="dataBar" id="{0DEB77B0-A1B3-8E45-A13D-299447638365}">
            <x14:dataBar minLength="0" maxLength="100" gradient="0">
              <x14:cfvo type="num">
                <xm:f>0</xm:f>
              </x14:cfvo>
              <x14:cfvo type="num">
                <xm:f>1</xm:f>
              </x14:cfvo>
              <x14:negativeFillColor rgb="FFFF0000"/>
              <x14:axisColor rgb="FF000000"/>
            </x14:dataBar>
          </x14:cfRule>
          <xm:sqref>H69</xm:sqref>
        </x14:conditionalFormatting>
        <x14:conditionalFormatting xmlns:xm="http://schemas.microsoft.com/office/excel/2006/main">
          <x14:cfRule type="dataBar" id="{7E73B6CF-E697-7F4A-A538-371EA86E670F}">
            <x14:dataBar minLength="0" maxLength="100" gradient="0">
              <x14:cfvo type="num">
                <xm:f>0</xm:f>
              </x14:cfvo>
              <x14:cfvo type="num">
                <xm:f>1</xm:f>
              </x14:cfvo>
              <x14:negativeFillColor rgb="FFFF0000"/>
              <x14:axisColor rgb="FF000000"/>
            </x14:dataBar>
          </x14:cfRule>
          <xm:sqref>H75</xm:sqref>
        </x14:conditionalFormatting>
        <x14:conditionalFormatting xmlns:xm="http://schemas.microsoft.com/office/excel/2006/main">
          <x14:cfRule type="dataBar" id="{A4C92792-181D-9E42-BE52-61FCD95A8FF2}">
            <x14:dataBar minLength="0" maxLength="100" gradient="0">
              <x14:cfvo type="num">
                <xm:f>0</xm:f>
              </x14:cfvo>
              <x14:cfvo type="num">
                <xm:f>1</xm:f>
              </x14:cfvo>
              <x14:negativeFillColor rgb="FFFF0000"/>
              <x14:axisColor rgb="FF000000"/>
            </x14:dataBar>
          </x14:cfRule>
          <xm:sqref>H77</xm:sqref>
        </x14:conditionalFormatting>
        <x14:conditionalFormatting xmlns:xm="http://schemas.microsoft.com/office/excel/2006/main">
          <x14:cfRule type="dataBar" id="{E3DBFF93-A387-1149-B89C-7A7AE43728A4}">
            <x14:dataBar minLength="0" maxLength="100" gradient="0">
              <x14:cfvo type="num">
                <xm:f>0</xm:f>
              </x14:cfvo>
              <x14:cfvo type="num">
                <xm:f>1</xm:f>
              </x14:cfvo>
              <x14:negativeFillColor rgb="FFFF0000"/>
              <x14:axisColor rgb="FF000000"/>
            </x14:dataBar>
          </x14:cfRule>
          <xm:sqref>H85</xm:sqref>
        </x14:conditionalFormatting>
        <x14:conditionalFormatting xmlns:xm="http://schemas.microsoft.com/office/excel/2006/main">
          <x14:cfRule type="dataBar" id="{26BC64E7-1F28-744D-913F-0E9C9A8A7FFD}">
            <x14:dataBar minLength="0" maxLength="100" gradient="0">
              <x14:cfvo type="num">
                <xm:f>0</xm:f>
              </x14:cfvo>
              <x14:cfvo type="num">
                <xm:f>1</xm:f>
              </x14:cfvo>
              <x14:negativeFillColor rgb="FFFF0000"/>
              <x14:axisColor rgb="FF000000"/>
            </x14:dataBar>
          </x14:cfRule>
          <xm:sqref>H87</xm:sqref>
        </x14:conditionalFormatting>
        <x14:conditionalFormatting xmlns:xm="http://schemas.microsoft.com/office/excel/2006/main">
          <x14:cfRule type="dataBar" id="{23845F7E-1212-2B49-87E8-40DC6EFAE516}">
            <x14:dataBar minLength="0" maxLength="100" gradient="0">
              <x14:cfvo type="num">
                <xm:f>0</xm:f>
              </x14:cfvo>
              <x14:cfvo type="num">
                <xm:f>1</xm:f>
              </x14:cfvo>
              <x14:negativeFillColor rgb="FFFF0000"/>
              <x14:axisColor rgb="FF000000"/>
            </x14:dataBar>
          </x14:cfRule>
          <xm:sqref>H89</xm:sqref>
        </x14:conditionalFormatting>
        <x14:conditionalFormatting xmlns:xm="http://schemas.microsoft.com/office/excel/2006/main">
          <x14:cfRule type="dataBar" id="{92FF4824-DEEF-2F4D-B8B6-70B690CF839B}">
            <x14:dataBar minLength="0" maxLength="100" gradient="0">
              <x14:cfvo type="num">
                <xm:f>0</xm:f>
              </x14:cfvo>
              <x14:cfvo type="num">
                <xm:f>1</xm:f>
              </x14:cfvo>
              <x14:negativeFillColor rgb="FFFF0000"/>
              <x14:axisColor rgb="FF000000"/>
            </x14:dataBar>
          </x14:cfRule>
          <xm:sqref>H93</xm:sqref>
        </x14:conditionalFormatting>
        <x14:conditionalFormatting xmlns:xm="http://schemas.microsoft.com/office/excel/2006/main">
          <x14:cfRule type="dataBar" id="{0D44A6E6-2F5F-2D4A-B354-BB885FA72E46}">
            <x14:dataBar minLength="0" maxLength="100" gradient="0">
              <x14:cfvo type="num">
                <xm:f>0</xm:f>
              </x14:cfvo>
              <x14:cfvo type="num">
                <xm:f>1</xm:f>
              </x14:cfvo>
              <x14:negativeFillColor rgb="FFFF0000"/>
              <x14:axisColor rgb="FF000000"/>
            </x14:dataBar>
          </x14:cfRule>
          <xm:sqref>H95</xm:sqref>
        </x14:conditionalFormatting>
        <x14:conditionalFormatting xmlns:xm="http://schemas.microsoft.com/office/excel/2006/main">
          <x14:cfRule type="dataBar" id="{0DF86112-D5ED-C04D-96E4-03EA94443089}">
            <x14:dataBar minLength="0" maxLength="100" gradient="0">
              <x14:cfvo type="num">
                <xm:f>0</xm:f>
              </x14:cfvo>
              <x14:cfvo type="num">
                <xm:f>1</xm:f>
              </x14:cfvo>
              <x14:negativeFillColor rgb="FFFF0000"/>
              <x14:axisColor rgb="FF000000"/>
            </x14:dataBar>
          </x14:cfRule>
          <xm:sqref>H96</xm:sqref>
        </x14:conditionalFormatting>
        <x14:conditionalFormatting xmlns:xm="http://schemas.microsoft.com/office/excel/2006/main">
          <x14:cfRule type="dataBar" id="{04E834AA-1B41-2341-81D9-2651BE293A7E}">
            <x14:dataBar minLength="0" maxLength="100" gradient="0">
              <x14:cfvo type="num">
                <xm:f>0</xm:f>
              </x14:cfvo>
              <x14:cfvo type="num">
                <xm:f>1</xm:f>
              </x14:cfvo>
              <x14:negativeFillColor rgb="FFFF0000"/>
              <x14:axisColor rgb="FF000000"/>
            </x14:dataBar>
          </x14:cfRule>
          <xm:sqref>H98</xm:sqref>
        </x14:conditionalFormatting>
        <x14:conditionalFormatting xmlns:xm="http://schemas.microsoft.com/office/excel/2006/main">
          <x14:cfRule type="dataBar" id="{B78EAF3E-7911-B545-9B08-896C6457A3CA}">
            <x14:dataBar minLength="0" maxLength="100" gradient="0">
              <x14:cfvo type="num">
                <xm:f>0</xm:f>
              </x14:cfvo>
              <x14:cfvo type="num">
                <xm:f>1</xm:f>
              </x14:cfvo>
              <x14:negativeFillColor rgb="FFFF0000"/>
              <x14:axisColor rgb="FF000000"/>
            </x14:dataBar>
          </x14:cfRule>
          <xm:sqref>H110</xm:sqref>
        </x14:conditionalFormatting>
        <x14:conditionalFormatting xmlns:xm="http://schemas.microsoft.com/office/excel/2006/main">
          <x14:cfRule type="dataBar" id="{C39B4C18-0EB1-D943-A219-1C3A1B5286BD}">
            <x14:dataBar minLength="0" maxLength="100" gradient="0">
              <x14:cfvo type="num">
                <xm:f>0</xm:f>
              </x14:cfvo>
              <x14:cfvo type="num">
                <xm:f>1</xm:f>
              </x14:cfvo>
              <x14:negativeFillColor rgb="FFFF0000"/>
              <x14:axisColor rgb="FF000000"/>
            </x14:dataBar>
          </x14:cfRule>
          <xm:sqref>H111</xm:sqref>
        </x14:conditionalFormatting>
        <x14:conditionalFormatting xmlns:xm="http://schemas.microsoft.com/office/excel/2006/main">
          <x14:cfRule type="dataBar" id="{9B1DDEDC-AF9F-1543-907E-9205E35CE74E}">
            <x14:dataBar minLength="0" maxLength="100" gradient="0">
              <x14:cfvo type="num">
                <xm:f>0</xm:f>
              </x14:cfvo>
              <x14:cfvo type="num">
                <xm:f>1</xm:f>
              </x14:cfvo>
              <x14:negativeFillColor rgb="FFFF0000"/>
              <x14:axisColor rgb="FF000000"/>
            </x14:dataBar>
          </x14:cfRule>
          <xm:sqref>H112</xm:sqref>
        </x14:conditionalFormatting>
        <x14:conditionalFormatting xmlns:xm="http://schemas.microsoft.com/office/excel/2006/main">
          <x14:cfRule type="dataBar" id="{886BB50A-3F2D-8F4B-9A12-0A57BD42A035}">
            <x14:dataBar minLength="0" maxLength="100" gradient="0">
              <x14:cfvo type="num">
                <xm:f>0</xm:f>
              </x14:cfvo>
              <x14:cfvo type="num">
                <xm:f>1</xm:f>
              </x14:cfvo>
              <x14:negativeFillColor rgb="FFFF0000"/>
              <x14:axisColor rgb="FF000000"/>
            </x14:dataBar>
          </x14:cfRule>
          <xm:sqref>H109</xm:sqref>
        </x14:conditionalFormatting>
        <x14:conditionalFormatting xmlns:xm="http://schemas.microsoft.com/office/excel/2006/main">
          <x14:cfRule type="dataBar" id="{0FA25C11-1DD1-6442-9C0C-DD5091F9C269}">
            <x14:dataBar minLength="0" maxLength="100" gradient="0">
              <x14:cfvo type="num">
                <xm:f>0</xm:f>
              </x14:cfvo>
              <x14:cfvo type="num">
                <xm:f>1</xm:f>
              </x14:cfvo>
              <x14:negativeFillColor rgb="FFFF0000"/>
              <x14:axisColor rgb="FF000000"/>
            </x14:dataBar>
          </x14:cfRule>
          <xm:sqref>H114</xm:sqref>
        </x14:conditionalFormatting>
        <x14:conditionalFormatting xmlns:xm="http://schemas.microsoft.com/office/excel/2006/main">
          <x14:cfRule type="dataBar" id="{D93EE1C5-73CC-F54C-AC35-75090FFE0072}">
            <x14:dataBar minLength="0" maxLength="100" gradient="0">
              <x14:cfvo type="num">
                <xm:f>0</xm:f>
              </x14:cfvo>
              <x14:cfvo type="num">
                <xm:f>1</xm:f>
              </x14:cfvo>
              <x14:negativeFillColor rgb="FFFF0000"/>
              <x14:axisColor rgb="FF000000"/>
            </x14:dataBar>
          </x14:cfRule>
          <xm:sqref>H115</xm:sqref>
        </x14:conditionalFormatting>
        <x14:conditionalFormatting xmlns:xm="http://schemas.microsoft.com/office/excel/2006/main">
          <x14:cfRule type="dataBar" id="{607DF8C2-9F8C-3446-8451-D55E9CF86475}">
            <x14:dataBar minLength="0" maxLength="100" gradient="0">
              <x14:cfvo type="num">
                <xm:f>0</xm:f>
              </x14:cfvo>
              <x14:cfvo type="num">
                <xm:f>1</xm:f>
              </x14:cfvo>
              <x14:negativeFillColor rgb="FFFF0000"/>
              <x14:axisColor rgb="FF000000"/>
            </x14:dataBar>
          </x14:cfRule>
          <xm:sqref>H116</xm:sqref>
        </x14:conditionalFormatting>
        <x14:conditionalFormatting xmlns:xm="http://schemas.microsoft.com/office/excel/2006/main">
          <x14:cfRule type="dataBar" id="{7763DFBC-B594-E747-83E9-354D0EAC7080}">
            <x14:dataBar minLength="0" maxLength="100" gradient="0">
              <x14:cfvo type="num">
                <xm:f>0</xm:f>
              </x14:cfvo>
              <x14:cfvo type="num">
                <xm:f>1</xm:f>
              </x14:cfvo>
              <x14:negativeFillColor rgb="FFFF0000"/>
              <x14:axisColor rgb="FF000000"/>
            </x14:dataBar>
          </x14:cfRule>
          <xm:sqref>H117</xm:sqref>
        </x14:conditionalFormatting>
        <x14:conditionalFormatting xmlns:xm="http://schemas.microsoft.com/office/excel/2006/main">
          <x14:cfRule type="dataBar" id="{F4FD67EC-A018-DA48-A6ED-AEEC7C4445A4}">
            <x14:dataBar minLength="0" maxLength="100" gradient="0">
              <x14:cfvo type="num">
                <xm:f>0</xm:f>
              </x14:cfvo>
              <x14:cfvo type="num">
                <xm:f>1</xm:f>
              </x14:cfvo>
              <x14:negativeFillColor rgb="FFFF0000"/>
              <x14:axisColor rgb="FF000000"/>
            </x14:dataBar>
          </x14:cfRule>
          <xm:sqref>H118</xm:sqref>
        </x14:conditionalFormatting>
        <x14:conditionalFormatting xmlns:xm="http://schemas.microsoft.com/office/excel/2006/main">
          <x14:cfRule type="dataBar" id="{821961B5-288A-9843-8BFF-7538FBC9E464}">
            <x14:dataBar minLength="0" maxLength="100" gradient="0">
              <x14:cfvo type="num">
                <xm:f>0</xm:f>
              </x14:cfvo>
              <x14:cfvo type="num">
                <xm:f>1</xm:f>
              </x14:cfvo>
              <x14:negativeFillColor rgb="FFFF0000"/>
              <x14:axisColor rgb="FF000000"/>
            </x14:dataBar>
          </x14:cfRule>
          <xm:sqref>H107</xm:sqref>
        </x14:conditionalFormatting>
        <x14:conditionalFormatting xmlns:xm="http://schemas.microsoft.com/office/excel/2006/main">
          <x14:cfRule type="dataBar" id="{211D9994-00FE-0348-B517-6F905D89F5C2}">
            <x14:dataBar minLength="0" maxLength="100" gradient="0">
              <x14:cfvo type="num">
                <xm:f>0</xm:f>
              </x14:cfvo>
              <x14:cfvo type="num">
                <xm:f>1</xm:f>
              </x14:cfvo>
              <x14:negativeFillColor rgb="FFFF0000"/>
              <x14:axisColor rgb="FF000000"/>
            </x14:dataBar>
          </x14:cfRule>
          <xm:sqref>H124</xm:sqref>
        </x14:conditionalFormatting>
        <x14:conditionalFormatting xmlns:xm="http://schemas.microsoft.com/office/excel/2006/main">
          <x14:cfRule type="dataBar" id="{CC2EEFE7-05EF-4248-9B7E-20455A125A26}">
            <x14:dataBar minLength="0" maxLength="100" gradient="0">
              <x14:cfvo type="num">
                <xm:f>0</xm:f>
              </x14:cfvo>
              <x14:cfvo type="num">
                <xm:f>1</xm:f>
              </x14:cfvo>
              <x14:negativeFillColor rgb="FFFF0000"/>
              <x14:axisColor rgb="FF000000"/>
            </x14:dataBar>
          </x14:cfRule>
          <xm:sqref>H126</xm:sqref>
        </x14:conditionalFormatting>
        <x14:conditionalFormatting xmlns:xm="http://schemas.microsoft.com/office/excel/2006/main">
          <x14:cfRule type="dataBar" id="{AEBC7FA3-A4D7-934B-A6A2-A0E2C4CFAB55}">
            <x14:dataBar minLength="0" maxLength="100" gradient="0">
              <x14:cfvo type="num">
                <xm:f>0</xm:f>
              </x14:cfvo>
              <x14:cfvo type="num">
                <xm:f>1</xm:f>
              </x14:cfvo>
              <x14:negativeFillColor rgb="FFFF0000"/>
              <x14:axisColor rgb="FF000000"/>
            </x14:dataBar>
          </x14:cfRule>
          <xm:sqref>H125</xm:sqref>
        </x14:conditionalFormatting>
        <x14:conditionalFormatting xmlns:xm="http://schemas.microsoft.com/office/excel/2006/main">
          <x14:cfRule type="dataBar" id="{7D4E0374-2541-D244-BA2A-4D1984B4F27C}">
            <x14:dataBar minLength="0" maxLength="100" gradient="0">
              <x14:cfvo type="num">
                <xm:f>0</xm:f>
              </x14:cfvo>
              <x14:cfvo type="num">
                <xm:f>1</xm:f>
              </x14:cfvo>
              <x14:negativeFillColor rgb="FFFF0000"/>
              <x14:axisColor rgb="FF000000"/>
            </x14:dataBar>
          </x14:cfRule>
          <xm:sqref>H127</xm:sqref>
        </x14:conditionalFormatting>
        <x14:conditionalFormatting xmlns:xm="http://schemas.microsoft.com/office/excel/2006/main">
          <x14:cfRule type="dataBar" id="{3128C05B-5E56-5746-89F3-CF35B6205778}">
            <x14:dataBar minLength="0" maxLength="100" gradient="0">
              <x14:cfvo type="num">
                <xm:f>0</xm:f>
              </x14:cfvo>
              <x14:cfvo type="num">
                <xm:f>1</xm:f>
              </x14:cfvo>
              <x14:negativeFillColor rgb="FFFF0000"/>
              <x14:axisColor rgb="FF000000"/>
            </x14:dataBar>
          </x14:cfRule>
          <xm:sqref>H132</xm:sqref>
        </x14:conditionalFormatting>
        <x14:conditionalFormatting xmlns:xm="http://schemas.microsoft.com/office/excel/2006/main">
          <x14:cfRule type="dataBar" id="{949596F3-966F-304A-954B-0E1685F89587}">
            <x14:dataBar minLength="0" maxLength="100" gradient="0">
              <x14:cfvo type="num">
                <xm:f>0</xm:f>
              </x14:cfvo>
              <x14:cfvo type="num">
                <xm:f>1</xm:f>
              </x14:cfvo>
              <x14:negativeFillColor rgb="FFFF0000"/>
              <x14:axisColor rgb="FF000000"/>
            </x14:dataBar>
          </x14:cfRule>
          <xm:sqref>H133</xm:sqref>
        </x14:conditionalFormatting>
        <x14:conditionalFormatting xmlns:xm="http://schemas.microsoft.com/office/excel/2006/main">
          <x14:cfRule type="dataBar" id="{E5950910-3BBA-944E-977B-C996B59B8A40}">
            <x14:dataBar minLength="0" maxLength="100" gradient="0">
              <x14:cfvo type="num">
                <xm:f>0</xm:f>
              </x14:cfvo>
              <x14:cfvo type="num">
                <xm:f>1</xm:f>
              </x14:cfvo>
              <x14:negativeFillColor rgb="FFFF0000"/>
              <x14:axisColor rgb="FF000000"/>
            </x14:dataBar>
          </x14:cfRule>
          <xm:sqref>H135</xm:sqref>
        </x14:conditionalFormatting>
        <x14:conditionalFormatting xmlns:xm="http://schemas.microsoft.com/office/excel/2006/main">
          <x14:cfRule type="dataBar" id="{FE05B552-2420-DE46-8997-6249C02BE7C3}">
            <x14:dataBar minLength="0" maxLength="100" gradient="0">
              <x14:cfvo type="num">
                <xm:f>0</xm:f>
              </x14:cfvo>
              <x14:cfvo type="num">
                <xm:f>1</xm:f>
              </x14:cfvo>
              <x14:negativeFillColor rgb="FFFF0000"/>
              <x14:axisColor rgb="FF000000"/>
            </x14:dataBar>
          </x14:cfRule>
          <xm:sqref>H137</xm:sqref>
        </x14:conditionalFormatting>
        <x14:conditionalFormatting xmlns:xm="http://schemas.microsoft.com/office/excel/2006/main">
          <x14:cfRule type="dataBar" id="{36ACDE52-9FDD-B542-8C69-F15F89002337}">
            <x14:dataBar minLength="0" maxLength="100" gradient="0">
              <x14:cfvo type="num">
                <xm:f>0</xm:f>
              </x14:cfvo>
              <x14:cfvo type="num">
                <xm:f>1</xm:f>
              </x14:cfvo>
              <x14:negativeFillColor rgb="FFFF0000"/>
              <x14:axisColor rgb="FF000000"/>
            </x14:dataBar>
          </x14:cfRule>
          <xm:sqref>H138</xm:sqref>
        </x14:conditionalFormatting>
        <x14:conditionalFormatting xmlns:xm="http://schemas.microsoft.com/office/excel/2006/main">
          <x14:cfRule type="dataBar" id="{A012F361-658F-2A4A-B6D1-35639F196510}">
            <x14:dataBar minLength="0" maxLength="100" gradient="0">
              <x14:cfvo type="num">
                <xm:f>0</xm:f>
              </x14:cfvo>
              <x14:cfvo type="num">
                <xm:f>1</xm:f>
              </x14:cfvo>
              <x14:negativeFillColor rgb="FFFF0000"/>
              <x14:axisColor rgb="FF000000"/>
            </x14:dataBar>
          </x14:cfRule>
          <xm:sqref>H139</xm:sqref>
        </x14:conditionalFormatting>
        <x14:conditionalFormatting xmlns:xm="http://schemas.microsoft.com/office/excel/2006/main">
          <x14:cfRule type="dataBar" id="{2C141E92-9310-EA40-A3E0-1DE2C1E509CE}">
            <x14:dataBar minLength="0" maxLength="100" gradient="0">
              <x14:cfvo type="num">
                <xm:f>0</xm:f>
              </x14:cfvo>
              <x14:cfvo type="num">
                <xm:f>1</xm:f>
              </x14:cfvo>
              <x14:negativeFillColor rgb="FFFF0000"/>
              <x14:axisColor rgb="FF000000"/>
            </x14:dataBar>
          </x14:cfRule>
          <xm:sqref>H140</xm:sqref>
        </x14:conditionalFormatting>
        <x14:conditionalFormatting xmlns:xm="http://schemas.microsoft.com/office/excel/2006/main">
          <x14:cfRule type="dataBar" id="{E5613498-0D87-3F45-B8C3-C8438613A764}">
            <x14:dataBar minLength="0" maxLength="100" gradient="0">
              <x14:cfvo type="num">
                <xm:f>0</xm:f>
              </x14:cfvo>
              <x14:cfvo type="num">
                <xm:f>1</xm:f>
              </x14:cfvo>
              <x14:negativeFillColor rgb="FFFF0000"/>
              <x14:axisColor rgb="FF000000"/>
            </x14:dataBar>
          </x14:cfRule>
          <xm:sqref>H143</xm:sqref>
        </x14:conditionalFormatting>
        <x14:conditionalFormatting xmlns:xm="http://schemas.microsoft.com/office/excel/2006/main">
          <x14:cfRule type="dataBar" id="{493F8208-870C-1B4E-B595-1A10E0DBF455}">
            <x14:dataBar minLength="0" maxLength="100" gradient="0">
              <x14:cfvo type="num">
                <xm:f>0</xm:f>
              </x14:cfvo>
              <x14:cfvo type="num">
                <xm:f>1</xm:f>
              </x14:cfvo>
              <x14:negativeFillColor rgb="FFFF0000"/>
              <x14:axisColor rgb="FF000000"/>
            </x14:dataBar>
          </x14:cfRule>
          <xm:sqref>H134</xm:sqref>
        </x14:conditionalFormatting>
        <x14:conditionalFormatting xmlns:xm="http://schemas.microsoft.com/office/excel/2006/main">
          <x14:cfRule type="dataBar" id="{9AE5167C-5E26-3342-AC5A-6543CF89F330}">
            <x14:dataBar minLength="0" maxLength="100" gradient="0">
              <x14:cfvo type="num">
                <xm:f>0</xm:f>
              </x14:cfvo>
              <x14:cfvo type="num">
                <xm:f>1</xm:f>
              </x14:cfvo>
              <x14:negativeFillColor rgb="FFFF0000"/>
              <x14:axisColor rgb="FF000000"/>
            </x14:dataBar>
          </x14:cfRule>
          <xm:sqref>H141</xm:sqref>
        </x14:conditionalFormatting>
        <x14:conditionalFormatting xmlns:xm="http://schemas.microsoft.com/office/excel/2006/main">
          <x14:cfRule type="dataBar" id="{0B268457-8AF2-E642-8037-039CD75301F6}">
            <x14:dataBar minLength="0" maxLength="100" gradient="0">
              <x14:cfvo type="num">
                <xm:f>0</xm:f>
              </x14:cfvo>
              <x14:cfvo type="num">
                <xm:f>1</xm:f>
              </x14:cfvo>
              <x14:negativeFillColor rgb="FFFF0000"/>
              <x14:axisColor rgb="FF000000"/>
            </x14:dataBar>
          </x14:cfRule>
          <xm:sqref>H136</xm:sqref>
        </x14:conditionalFormatting>
        <x14:conditionalFormatting xmlns:xm="http://schemas.microsoft.com/office/excel/2006/main">
          <x14:cfRule type="dataBar" id="{CD320A80-4C54-8245-A46B-F51227DF8133}">
            <x14:dataBar minLength="0" maxLength="100" gradient="0">
              <x14:cfvo type="num">
                <xm:f>0</xm:f>
              </x14:cfvo>
              <x14:cfvo type="num">
                <xm:f>1</xm:f>
              </x14:cfvo>
              <x14:negativeFillColor rgb="FFFF0000"/>
              <x14:axisColor rgb="FF000000"/>
            </x14:dataBar>
          </x14:cfRule>
          <xm:sqref>H142</xm:sqref>
        </x14:conditionalFormatting>
        <x14:conditionalFormatting xmlns:xm="http://schemas.microsoft.com/office/excel/2006/main">
          <x14:cfRule type="dataBar" id="{DABBF9AC-FE4A-184D-8507-B3A9DEEBE3D6}">
            <x14:dataBar minLength="0" maxLength="100" gradient="0">
              <x14:cfvo type="num">
                <xm:f>0</xm:f>
              </x14:cfvo>
              <x14:cfvo type="num">
                <xm:f>1</xm:f>
              </x14:cfvo>
              <x14:negativeFillColor rgb="FFFF0000"/>
              <x14:axisColor rgb="FF000000"/>
            </x14:dataBar>
          </x14:cfRule>
          <xm:sqref>H144</xm:sqref>
        </x14:conditionalFormatting>
        <x14:conditionalFormatting xmlns:xm="http://schemas.microsoft.com/office/excel/2006/main">
          <x14:cfRule type="dataBar" id="{0076AA8E-BB0E-154A-933C-1D6386E8E34A}">
            <x14:dataBar minLength="0" maxLength="100" gradient="0">
              <x14:cfvo type="num">
                <xm:f>0</xm:f>
              </x14:cfvo>
              <x14:cfvo type="num">
                <xm:f>1</xm:f>
              </x14:cfvo>
              <x14:negativeFillColor rgb="FFFF0000"/>
              <x14:axisColor rgb="FF000000"/>
            </x14:dataBar>
          </x14:cfRule>
          <xm:sqref>H119</xm:sqref>
        </x14:conditionalFormatting>
        <x14:conditionalFormatting xmlns:xm="http://schemas.microsoft.com/office/excel/2006/main">
          <x14:cfRule type="dataBar" id="{A1106E88-86AF-C241-A449-93F0DEEDA60E}">
            <x14:dataBar minLength="0" maxLength="100" gradient="0">
              <x14:cfvo type="num">
                <xm:f>0</xm:f>
              </x14:cfvo>
              <x14:cfvo type="num">
                <xm:f>1</xm:f>
              </x14:cfvo>
              <x14:negativeFillColor rgb="FFFF0000"/>
              <x14:axisColor rgb="FF000000"/>
            </x14:dataBar>
          </x14:cfRule>
          <xm:sqref>H120</xm:sqref>
        </x14:conditionalFormatting>
        <x14:conditionalFormatting xmlns:xm="http://schemas.microsoft.com/office/excel/2006/main">
          <x14:cfRule type="dataBar" id="{9D57C743-1374-A844-9FD5-BEC91DCCF3CA}">
            <x14:dataBar minLength="0" maxLength="100" gradient="0">
              <x14:cfvo type="num">
                <xm:f>0</xm:f>
              </x14:cfvo>
              <x14:cfvo type="num">
                <xm:f>1</xm:f>
              </x14:cfvo>
              <x14:negativeFillColor rgb="FFFF0000"/>
              <x14:axisColor rgb="FF000000"/>
            </x14:dataBar>
          </x14:cfRule>
          <xm:sqref>H11</xm:sqref>
        </x14:conditionalFormatting>
        <x14:conditionalFormatting xmlns:xm="http://schemas.microsoft.com/office/excel/2006/main">
          <x14:cfRule type="dataBar" id="{A61C64D6-EC2D-CD45-A97A-E39A6E15B8F4}">
            <x14:dataBar minLength="0" maxLength="100" gradient="0">
              <x14:cfvo type="num">
                <xm:f>0</xm:f>
              </x14:cfvo>
              <x14:cfvo type="num">
                <xm:f>1</xm:f>
              </x14:cfvo>
              <x14:negativeFillColor rgb="FFFF0000"/>
              <x14:axisColor rgb="FF000000"/>
            </x14:dataBar>
          </x14:cfRule>
          <xm:sqref>H12</xm:sqref>
        </x14:conditionalFormatting>
        <x14:conditionalFormatting xmlns:xm="http://schemas.microsoft.com/office/excel/2006/main">
          <x14:cfRule type="dataBar" id="{CF105D78-9DFC-9345-B52E-74B0DCCEB168}">
            <x14:dataBar minLength="0" maxLength="100" gradient="0">
              <x14:cfvo type="num">
                <xm:f>0</xm:f>
              </x14:cfvo>
              <x14:cfvo type="num">
                <xm:f>1</xm:f>
              </x14:cfvo>
              <x14:negativeFillColor rgb="FFFF0000"/>
              <x14:axisColor rgb="FF000000"/>
            </x14:dataBar>
          </x14:cfRule>
          <xm:sqref>H14</xm:sqref>
        </x14:conditionalFormatting>
        <x14:conditionalFormatting xmlns:xm="http://schemas.microsoft.com/office/excel/2006/main">
          <x14:cfRule type="dataBar" id="{2D6C5E73-3436-124C-B064-C19C28F99CB2}">
            <x14:dataBar minLength="0" maxLength="100" gradient="0">
              <x14:cfvo type="num">
                <xm:f>0</xm:f>
              </x14:cfvo>
              <x14:cfvo type="num">
                <xm:f>1</xm:f>
              </x14:cfvo>
              <x14:negativeFillColor rgb="FFFF0000"/>
              <x14:axisColor rgb="FF000000"/>
            </x14:dataBar>
          </x14:cfRule>
          <xm:sqref>H15</xm:sqref>
        </x14:conditionalFormatting>
        <x14:conditionalFormatting xmlns:xm="http://schemas.microsoft.com/office/excel/2006/main">
          <x14:cfRule type="dataBar" id="{B8827182-DD01-EE42-B924-2D0D9E9AF2EC}">
            <x14:dataBar minLength="0" maxLength="100" gradient="0">
              <x14:cfvo type="num">
                <xm:f>0</xm:f>
              </x14:cfvo>
              <x14:cfvo type="num">
                <xm:f>1</xm:f>
              </x14:cfvo>
              <x14:negativeFillColor rgb="FFFF0000"/>
              <x14:axisColor rgb="FF000000"/>
            </x14:dataBar>
          </x14:cfRule>
          <xm:sqref>H18</xm:sqref>
        </x14:conditionalFormatting>
        <x14:conditionalFormatting xmlns:xm="http://schemas.microsoft.com/office/excel/2006/main">
          <x14:cfRule type="dataBar" id="{EED8FC24-919D-EF44-A542-E90C23F73381}">
            <x14:dataBar minLength="0" maxLength="100" gradient="0">
              <x14:cfvo type="num">
                <xm:f>0</xm:f>
              </x14:cfvo>
              <x14:cfvo type="num">
                <xm:f>1</xm:f>
              </x14:cfvo>
              <x14:negativeFillColor rgb="FFFF0000"/>
              <x14:axisColor rgb="FF000000"/>
            </x14:dataBar>
          </x14:cfRule>
          <xm:sqref>H17</xm:sqref>
        </x14:conditionalFormatting>
        <x14:conditionalFormatting xmlns:xm="http://schemas.microsoft.com/office/excel/2006/main">
          <x14:cfRule type="dataBar" id="{9042C4E1-99FE-9945-AC0F-26ACFB9D8A0A}">
            <x14:dataBar minLength="0" maxLength="100" gradient="0">
              <x14:cfvo type="num">
                <xm:f>0</xm:f>
              </x14:cfvo>
              <x14:cfvo type="num">
                <xm:f>1</xm:f>
              </x14:cfvo>
              <x14:negativeFillColor rgb="FFFF0000"/>
              <x14:axisColor rgb="FF000000"/>
            </x14:dataBar>
          </x14:cfRule>
          <xm:sqref>H16</xm:sqref>
        </x14:conditionalFormatting>
        <x14:conditionalFormatting xmlns:xm="http://schemas.microsoft.com/office/excel/2006/main">
          <x14:cfRule type="dataBar" id="{0E6A4199-8FD6-4043-9EFB-C163A6450BF2}">
            <x14:dataBar minLength="0" maxLength="100" gradient="0">
              <x14:cfvo type="num">
                <xm:f>0</xm:f>
              </x14:cfvo>
              <x14:cfvo type="num">
                <xm:f>1</xm:f>
              </x14:cfvo>
              <x14:negativeFillColor rgb="FFFF0000"/>
              <x14:axisColor rgb="FF000000"/>
            </x14:dataBar>
          </x14:cfRule>
          <xm:sqref>H20</xm:sqref>
        </x14:conditionalFormatting>
        <x14:conditionalFormatting xmlns:xm="http://schemas.microsoft.com/office/excel/2006/main">
          <x14:cfRule type="dataBar" id="{0EAE848E-54DB-AA40-AE59-D3E1A293A6AF}">
            <x14:dataBar minLength="0" maxLength="100" gradient="0">
              <x14:cfvo type="num">
                <xm:f>0</xm:f>
              </x14:cfvo>
              <x14:cfvo type="num">
                <xm:f>1</xm:f>
              </x14:cfvo>
              <x14:negativeFillColor rgb="FFFF0000"/>
              <x14:axisColor rgb="FF000000"/>
            </x14:dataBar>
          </x14:cfRule>
          <xm:sqref>H19</xm:sqref>
        </x14:conditionalFormatting>
        <x14:conditionalFormatting xmlns:xm="http://schemas.microsoft.com/office/excel/2006/main">
          <x14:cfRule type="dataBar" id="{72CE8445-47E9-B545-A074-92D12E2D1712}">
            <x14:dataBar minLength="0" maxLength="100" gradient="0">
              <x14:cfvo type="num">
                <xm:f>0</xm:f>
              </x14:cfvo>
              <x14:cfvo type="num">
                <xm:f>1</xm:f>
              </x14:cfvo>
              <x14:negativeFillColor rgb="FFFF0000"/>
              <x14:axisColor rgb="FF000000"/>
            </x14:dataBar>
          </x14:cfRule>
          <xm:sqref>H55</xm:sqref>
        </x14:conditionalFormatting>
        <x14:conditionalFormatting xmlns:xm="http://schemas.microsoft.com/office/excel/2006/main">
          <x14:cfRule type="dataBar" id="{56BC5C4D-31BE-2B44-B737-4E0AE32674EE}">
            <x14:dataBar minLength="0" maxLength="100" gradient="0">
              <x14:cfvo type="num">
                <xm:f>0</xm:f>
              </x14:cfvo>
              <x14:cfvo type="num">
                <xm:f>1</xm:f>
              </x14:cfvo>
              <x14:negativeFillColor rgb="FFFF0000"/>
              <x14:axisColor rgb="FF000000"/>
            </x14:dataBar>
          </x14:cfRule>
          <xm:sqref>H59</xm:sqref>
        </x14:conditionalFormatting>
        <x14:conditionalFormatting xmlns:xm="http://schemas.microsoft.com/office/excel/2006/main">
          <x14:cfRule type="dataBar" id="{EC062912-EA59-AF45-8CBF-C8BF0F57C9D7}">
            <x14:dataBar minLength="0" maxLength="100" gradient="0">
              <x14:cfvo type="num">
                <xm:f>0</xm:f>
              </x14:cfvo>
              <x14:cfvo type="num">
                <xm:f>1</xm:f>
              </x14:cfvo>
              <x14:negativeFillColor rgb="FFFF0000"/>
              <x14:axisColor rgb="FF000000"/>
            </x14:dataBar>
          </x14:cfRule>
          <xm:sqref>H64</xm:sqref>
        </x14:conditionalFormatting>
        <x14:conditionalFormatting xmlns:xm="http://schemas.microsoft.com/office/excel/2006/main">
          <x14:cfRule type="dataBar" id="{5520073F-68EA-6C47-A9BA-DFD2E881E80B}">
            <x14:dataBar minLength="0" maxLength="100" gradient="0">
              <x14:cfvo type="num">
                <xm:f>0</xm:f>
              </x14:cfvo>
              <x14:cfvo type="num">
                <xm:f>1</xm:f>
              </x14:cfvo>
              <x14:negativeFillColor rgb="FFFF0000"/>
              <x14:axisColor rgb="FF000000"/>
            </x14:dataBar>
          </x14:cfRule>
          <xm:sqref>H68</xm:sqref>
        </x14:conditionalFormatting>
        <x14:conditionalFormatting xmlns:xm="http://schemas.microsoft.com/office/excel/2006/main">
          <x14:cfRule type="dataBar" id="{D38B22DA-E008-0449-9F2F-636A42BDA1F2}">
            <x14:dataBar minLength="0" maxLength="100" gradient="0">
              <x14:cfvo type="num">
                <xm:f>0</xm:f>
              </x14:cfvo>
              <x14:cfvo type="num">
                <xm:f>1</xm:f>
              </x14:cfvo>
              <x14:negativeFillColor rgb="FFFF0000"/>
              <x14:axisColor rgb="FF000000"/>
            </x14:dataBar>
          </x14:cfRule>
          <xm:sqref>H70</xm:sqref>
        </x14:conditionalFormatting>
        <x14:conditionalFormatting xmlns:xm="http://schemas.microsoft.com/office/excel/2006/main">
          <x14:cfRule type="dataBar" id="{7A638186-9CC1-C645-9DA6-093FD3A69216}">
            <x14:dataBar minLength="0" maxLength="100" gradient="0">
              <x14:cfvo type="num">
                <xm:f>0</xm:f>
              </x14:cfvo>
              <x14:cfvo type="num">
                <xm:f>1</xm:f>
              </x14:cfvo>
              <x14:negativeFillColor rgb="FFFF0000"/>
              <x14:axisColor rgb="FF000000"/>
            </x14:dataBar>
          </x14:cfRule>
          <xm:sqref>H71</xm:sqref>
        </x14:conditionalFormatting>
        <x14:conditionalFormatting xmlns:xm="http://schemas.microsoft.com/office/excel/2006/main">
          <x14:cfRule type="dataBar" id="{B7C7EE39-9406-1941-839A-308C178BDB65}">
            <x14:dataBar minLength="0" maxLength="100" gradient="0">
              <x14:cfvo type="num">
                <xm:f>0</xm:f>
              </x14:cfvo>
              <x14:cfvo type="num">
                <xm:f>1</xm:f>
              </x14:cfvo>
              <x14:negativeFillColor rgb="FFFF0000"/>
              <x14:axisColor rgb="FF000000"/>
            </x14:dataBar>
          </x14:cfRule>
          <xm:sqref>H92</xm:sqref>
        </x14:conditionalFormatting>
        <x14:conditionalFormatting xmlns:xm="http://schemas.microsoft.com/office/excel/2006/main">
          <x14:cfRule type="dataBar" id="{22864054-584C-9244-9348-DF4F5192E2B8}">
            <x14:dataBar minLength="0" maxLength="100" gradient="0">
              <x14:cfvo type="num">
                <xm:f>0</xm:f>
              </x14:cfvo>
              <x14:cfvo type="num">
                <xm:f>1</xm:f>
              </x14:cfvo>
              <x14:negativeFillColor rgb="FFFF0000"/>
              <x14:axisColor rgb="FF000000"/>
            </x14:dataBar>
          </x14:cfRule>
          <xm:sqref>H72</xm:sqref>
        </x14:conditionalFormatting>
        <x14:conditionalFormatting xmlns:xm="http://schemas.microsoft.com/office/excel/2006/main">
          <x14:cfRule type="dataBar" id="{356A5191-4597-7B4E-A16A-972F19BFA964}">
            <x14:dataBar minLength="0" maxLength="100" gradient="0">
              <x14:cfvo type="num">
                <xm:f>0</xm:f>
              </x14:cfvo>
              <x14:cfvo type="num">
                <xm:f>1</xm:f>
              </x14:cfvo>
              <x14:negativeFillColor rgb="FFFF0000"/>
              <x14:axisColor rgb="FF000000"/>
            </x14:dataBar>
          </x14:cfRule>
          <xm:sqref>H97</xm:sqref>
        </x14:conditionalFormatting>
        <x14:conditionalFormatting xmlns:xm="http://schemas.microsoft.com/office/excel/2006/main">
          <x14:cfRule type="dataBar" id="{2A81562B-19A3-E848-A77C-44CAB0A722BD}">
            <x14:dataBar minLength="0" maxLength="100" gradient="0">
              <x14:cfvo type="num">
                <xm:f>0</xm:f>
              </x14:cfvo>
              <x14:cfvo type="num">
                <xm:f>1</xm:f>
              </x14:cfvo>
              <x14:negativeFillColor rgb="FFFF0000"/>
              <x14:axisColor rgb="FF000000"/>
            </x14:dataBar>
          </x14:cfRule>
          <xm:sqref>H128</xm:sqref>
        </x14:conditionalFormatting>
        <x14:conditionalFormatting xmlns:xm="http://schemas.microsoft.com/office/excel/2006/main">
          <x14:cfRule type="dataBar" id="{B4AD19C5-1BDF-8441-8EE8-1C891145C4A9}">
            <x14:dataBar minLength="0" maxLength="100" gradient="0">
              <x14:cfvo type="num">
                <xm:f>0</xm:f>
              </x14:cfvo>
              <x14:cfvo type="num">
                <xm:f>1</xm:f>
              </x14:cfvo>
              <x14:negativeFillColor rgb="FFFF0000"/>
              <x14:axisColor rgb="FF000000"/>
            </x14:dataBar>
          </x14:cfRule>
          <xm:sqref>H129</xm:sqref>
        </x14:conditionalFormatting>
        <x14:conditionalFormatting xmlns:xm="http://schemas.microsoft.com/office/excel/2006/main">
          <x14:cfRule type="dataBar" id="{420B12E9-0068-9347-B1EE-9903F3CDC315}">
            <x14:dataBar minLength="0" maxLength="100" gradient="0">
              <x14:cfvo type="num">
                <xm:f>0</xm:f>
              </x14:cfvo>
              <x14:cfvo type="num">
                <xm:f>1</xm:f>
              </x14:cfvo>
              <x14:negativeFillColor rgb="FFFF0000"/>
              <x14:axisColor rgb="FF000000"/>
            </x14:dataBar>
          </x14:cfRule>
          <xm:sqref>H99</xm:sqref>
        </x14:conditionalFormatting>
        <x14:conditionalFormatting xmlns:xm="http://schemas.microsoft.com/office/excel/2006/main">
          <x14:cfRule type="dataBar" id="{E76075A3-8A90-8D4F-A3D6-8214A6545BD0}">
            <x14:dataBar minLength="0" maxLength="100" gradient="0">
              <x14:cfvo type="num">
                <xm:f>0</xm:f>
              </x14:cfvo>
              <x14:cfvo type="num">
                <xm:f>1</xm:f>
              </x14:cfvo>
              <x14:negativeFillColor rgb="FFFF0000"/>
              <x14:axisColor rgb="FF000000"/>
            </x14:dataBar>
          </x14:cfRule>
          <xm:sqref>H100</xm:sqref>
        </x14:conditionalFormatting>
        <x14:conditionalFormatting xmlns:xm="http://schemas.microsoft.com/office/excel/2006/main">
          <x14:cfRule type="dataBar" id="{F8C93F37-5D5F-1646-B133-30EC7BAECBBF}">
            <x14:dataBar minLength="0" maxLength="100" gradient="0">
              <x14:cfvo type="num">
                <xm:f>0</xm:f>
              </x14:cfvo>
              <x14:cfvo type="num">
                <xm:f>1</xm:f>
              </x14:cfvo>
              <x14:negativeFillColor rgb="FFFF0000"/>
              <x14:axisColor rgb="FF000000"/>
            </x14:dataBar>
          </x14:cfRule>
          <xm:sqref>H102</xm:sqref>
        </x14:conditionalFormatting>
        <x14:conditionalFormatting xmlns:xm="http://schemas.microsoft.com/office/excel/2006/main">
          <x14:cfRule type="dataBar" id="{4CD5B3B7-BB4B-3147-9E40-2D9B3218D232}">
            <x14:dataBar minLength="0" maxLength="100" gradient="0">
              <x14:cfvo type="num">
                <xm:f>0</xm:f>
              </x14:cfvo>
              <x14:cfvo type="num">
                <xm:f>1</xm:f>
              </x14:cfvo>
              <x14:negativeFillColor rgb="FFFF0000"/>
              <x14:axisColor rgb="FF000000"/>
            </x14:dataBar>
          </x14:cfRule>
          <xm:sqref>H106</xm:sqref>
        </x14:conditionalFormatting>
        <x14:conditionalFormatting xmlns:xm="http://schemas.microsoft.com/office/excel/2006/main">
          <x14:cfRule type="dataBar" id="{EA03B7FF-7AC3-8C48-A183-6E1CDAA62C58}">
            <x14:dataBar minLength="0" maxLength="100" gradient="0">
              <x14:cfvo type="num">
                <xm:f>0</xm:f>
              </x14:cfvo>
              <x14:cfvo type="num">
                <xm:f>1</xm:f>
              </x14:cfvo>
              <x14:negativeFillColor rgb="FFFF0000"/>
              <x14:axisColor rgb="FF000000"/>
            </x14:dataBar>
          </x14:cfRule>
          <xm:sqref>H105</xm:sqref>
        </x14:conditionalFormatting>
        <x14:conditionalFormatting xmlns:xm="http://schemas.microsoft.com/office/excel/2006/main">
          <x14:cfRule type="dataBar" id="{E2692CA1-45B2-614C-9FFE-6DFC6609B869}">
            <x14:dataBar minLength="0" maxLength="100" gradient="0">
              <x14:cfvo type="num">
                <xm:f>0</xm:f>
              </x14:cfvo>
              <x14:cfvo type="num">
                <xm:f>1</xm:f>
              </x14:cfvo>
              <x14:negativeFillColor rgb="FFFF0000"/>
              <x14:axisColor rgb="FF000000"/>
            </x14:dataBar>
          </x14:cfRule>
          <xm:sqref>H101</xm:sqref>
        </x14:conditionalFormatting>
        <x14:conditionalFormatting xmlns:xm="http://schemas.microsoft.com/office/excel/2006/main">
          <x14:cfRule type="dataBar" id="{E8F87ED0-8957-9245-97EF-3FB9C2409716}">
            <x14:dataBar minLength="0" maxLength="100" gradient="0">
              <x14:cfvo type="num">
                <xm:f>0</xm:f>
              </x14:cfvo>
              <x14:cfvo type="num">
                <xm:f>1</xm:f>
              </x14:cfvo>
              <x14:negativeFillColor rgb="FFFF0000"/>
              <x14:axisColor rgb="FF000000"/>
            </x14:dataBar>
          </x14:cfRule>
          <xm:sqref>H103</xm:sqref>
        </x14:conditionalFormatting>
        <x14:conditionalFormatting xmlns:xm="http://schemas.microsoft.com/office/excel/2006/main">
          <x14:cfRule type="dataBar" id="{9AEBE88A-EA47-2C4A-B70C-28B961DAEA45}">
            <x14:dataBar minLength="0" maxLength="100" gradient="0">
              <x14:cfvo type="num">
                <xm:f>0</xm:f>
              </x14:cfvo>
              <x14:cfvo type="num">
                <xm:f>1</xm:f>
              </x14:cfvo>
              <x14:negativeFillColor rgb="FFFF0000"/>
              <x14:axisColor rgb="FF000000"/>
            </x14:dataBar>
          </x14:cfRule>
          <xm:sqref>H104</xm:sqref>
        </x14:conditionalFormatting>
        <x14:conditionalFormatting xmlns:xm="http://schemas.microsoft.com/office/excel/2006/main">
          <x14:cfRule type="dataBar" id="{87CC2F36-41CD-774E-ABBC-F94ADF4B76F8}">
            <x14:dataBar minLength="0" maxLength="100" gradient="0">
              <x14:cfvo type="num">
                <xm:f>0</xm:f>
              </x14:cfvo>
              <x14:cfvo type="num">
                <xm:f>1</xm:f>
              </x14:cfvo>
              <x14:negativeFillColor rgb="FFFF0000"/>
              <x14:axisColor rgb="FF000000"/>
            </x14:dataBar>
          </x14:cfRule>
          <xm:sqref>H88</xm:sqref>
        </x14:conditionalFormatting>
        <x14:conditionalFormatting xmlns:xm="http://schemas.microsoft.com/office/excel/2006/main">
          <x14:cfRule type="dataBar" id="{6F17BE0A-3A1A-8B46-82AF-BAC48891BC50}">
            <x14:dataBar minLength="0" maxLength="100" gradient="0">
              <x14:cfvo type="num">
                <xm:f>0</xm:f>
              </x14:cfvo>
              <x14:cfvo type="num">
                <xm:f>1</xm:f>
              </x14:cfvo>
              <x14:negativeFillColor rgb="FFFF0000"/>
              <x14:axisColor rgb="FF000000"/>
            </x14:dataBar>
          </x14:cfRule>
          <xm:sqref>H90</xm:sqref>
        </x14:conditionalFormatting>
        <x14:conditionalFormatting xmlns:xm="http://schemas.microsoft.com/office/excel/2006/main">
          <x14:cfRule type="dataBar" id="{E3485790-EE22-014F-B449-29879F2EA09E}">
            <x14:dataBar minLength="0" maxLength="100" gradient="0">
              <x14:cfvo type="num">
                <xm:f>0</xm:f>
              </x14:cfvo>
              <x14:cfvo type="num">
                <xm:f>1</xm:f>
              </x14:cfvo>
              <x14:negativeFillColor rgb="FFFF0000"/>
              <x14:axisColor rgb="FF000000"/>
            </x14:dataBar>
          </x14:cfRule>
          <xm:sqref>H91</xm:sqref>
        </x14:conditionalFormatting>
        <x14:conditionalFormatting xmlns:xm="http://schemas.microsoft.com/office/excel/2006/main">
          <x14:cfRule type="dataBar" id="{E274B337-4D42-7749-8142-E875EE6556CA}">
            <x14:dataBar minLength="0" maxLength="100" gradient="0">
              <x14:cfvo type="num">
                <xm:f>0</xm:f>
              </x14:cfvo>
              <x14:cfvo type="num">
                <xm:f>1</xm:f>
              </x14:cfvo>
              <x14:negativeFillColor rgb="FFFF0000"/>
              <x14:axisColor rgb="FF000000"/>
            </x14:dataBar>
          </x14:cfRule>
          <xm:sqref>H146:H149</xm:sqref>
        </x14:conditionalFormatting>
        <x14:conditionalFormatting xmlns:xm="http://schemas.microsoft.com/office/excel/2006/main">
          <x14:cfRule type="dataBar" id="{8D3EF109-320A-944C-88D1-542600C69736}">
            <x14:dataBar minLength="0" maxLength="100" gradient="0">
              <x14:cfvo type="num">
                <xm:f>0</xm:f>
              </x14:cfvo>
              <x14:cfvo type="num">
                <xm:f>1</xm:f>
              </x14:cfvo>
              <x14:negativeFillColor rgb="FFFF0000"/>
              <x14:axisColor rgb="FF000000"/>
            </x14:dataBar>
          </x14:cfRule>
          <xm:sqref>H76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78A78-0840-D946-BB16-890DCA2EEFE7}">
  <dimension ref="A1"/>
  <sheetViews>
    <sheetView workbookViewId="0">
      <selection activeCell="B3" sqref="B3"/>
    </sheetView>
  </sheetViews>
  <sheetFormatPr baseColWidth="10" defaultRowHeight="1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Procurremnt</vt:lpstr>
      <vt:lpstr>FW &amp; SW development</vt:lpstr>
      <vt:lpstr>Procurremnt!prevWBS</vt:lpstr>
      <vt:lpstr>Procurremnt!Print_Area</vt:lpstr>
      <vt:lpstr>Procurremnt!Print_Titles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Irena Dolenc Kittelmann</cp:lastModifiedBy>
  <cp:lastPrinted>2018-02-09T22:40:51Z</cp:lastPrinted>
  <dcterms:created xsi:type="dcterms:W3CDTF">2010-06-09T16:05:03Z</dcterms:created>
  <dcterms:modified xsi:type="dcterms:W3CDTF">2019-02-05T10:08:59Z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