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codeName="ThisWorkbook"/>
  <mc:AlternateContent xmlns:mc="http://schemas.openxmlformats.org/markup-compatibility/2006">
    <mc:Choice Requires="x15">
      <x15ac:absPath xmlns:x15ac="http://schemas.microsoft.com/office/spreadsheetml/2010/11/ac" url="/Users/irenakittelmann/Documents/work/ess/blm/icBLM/plan-2019/"/>
    </mc:Choice>
  </mc:AlternateContent>
  <xr:revisionPtr revIDLastSave="0" documentId="8_{CEC68E84-D0FA-FE40-855C-0F55D34AB4B1}" xr6:coauthVersionLast="36" xr6:coauthVersionMax="36" xr10:uidLastSave="{00000000-0000-0000-0000-000000000000}"/>
  <bookViews>
    <workbookView xWindow="3140" yWindow="920" windowWidth="33880" windowHeight="19120" xr2:uid="{00000000-000D-0000-FFFF-FFFF00000000}"/>
  </bookViews>
  <sheets>
    <sheet name="Procurrement" sheetId="9" r:id="rId1"/>
    <sheet name="FW &amp; SW development" sheetId="13" r:id="rId2"/>
  </sheets>
  <definedNames>
    <definedName name="prevWBS" localSheetId="0">Procurrement!$A1048576</definedName>
    <definedName name="_xlnm.Print_Area" localSheetId="0">Procurrement!$A$1:$BN$83</definedName>
    <definedName name="_xlnm.Print_Titles" localSheetId="0">Procurrement!$4:$7</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62913"/>
</workbook>
</file>

<file path=xl/calcChain.xml><?xml version="1.0" encoding="utf-8"?>
<calcChain xmlns="http://schemas.openxmlformats.org/spreadsheetml/2006/main">
  <c r="E82" i="9" l="1"/>
  <c r="F17" i="9"/>
  <c r="F81" i="9" l="1"/>
  <c r="I81" i="9" s="1"/>
  <c r="G77" i="9" l="1"/>
  <c r="G75" i="9"/>
  <c r="E72" i="9"/>
  <c r="E61" i="9" l="1"/>
  <c r="G49" i="9"/>
  <c r="G48" i="9"/>
  <c r="G34" i="9" l="1"/>
  <c r="G35" i="9"/>
  <c r="F32" i="9"/>
  <c r="E33" i="9" s="1"/>
  <c r="F33" i="9" s="1"/>
  <c r="I33" i="9" s="1"/>
  <c r="G31" i="9"/>
  <c r="E38" i="9"/>
  <c r="E67" i="9" s="1"/>
  <c r="G23" i="9"/>
  <c r="F24" i="9"/>
  <c r="E25" i="9" s="1"/>
  <c r="F25" i="9" s="1"/>
  <c r="I25" i="9" s="1"/>
  <c r="I32" i="9" l="1"/>
  <c r="G32" i="9"/>
  <c r="G78" i="9" l="1"/>
  <c r="G52" i="9"/>
  <c r="E41" i="9"/>
  <c r="E45" i="9"/>
  <c r="G44" i="9"/>
  <c r="G28" i="9"/>
  <c r="I16" i="9" l="1"/>
  <c r="G12" i="9"/>
  <c r="G11" i="9"/>
  <c r="F11" i="9" s="1"/>
  <c r="I11" i="9" s="1"/>
  <c r="G10" i="9"/>
  <c r="F10" i="9" s="1"/>
  <c r="I10" i="9" s="1"/>
  <c r="G9" i="9"/>
  <c r="F9" i="9" s="1"/>
  <c r="E15" i="9" s="1"/>
  <c r="E78" i="9" l="1"/>
  <c r="E52" i="9"/>
  <c r="F15" i="9"/>
  <c r="E28" i="9"/>
  <c r="I15" i="9" l="1"/>
  <c r="G50" i="9"/>
  <c r="I55" i="9"/>
  <c r="I17" i="9" l="1"/>
  <c r="G82" i="9"/>
  <c r="I82" i="9"/>
  <c r="F52" i="9"/>
  <c r="I52" i="9" s="1"/>
  <c r="G47" i="9"/>
  <c r="F28" i="9"/>
  <c r="G72" i="9" l="1"/>
  <c r="G61" i="9"/>
  <c r="F61" i="9" s="1"/>
  <c r="I61" i="9" s="1"/>
  <c r="G45" i="9"/>
  <c r="G41" i="9"/>
  <c r="G38" i="9"/>
  <c r="F38" i="9" l="1"/>
  <c r="I38" i="9" s="1"/>
  <c r="G67" i="9"/>
  <c r="F67" i="9" s="1"/>
  <c r="I67" i="9" s="1"/>
  <c r="F41" i="9"/>
  <c r="I41" i="9" s="1"/>
  <c r="G58" i="9" l="1"/>
  <c r="F21" i="9" l="1"/>
  <c r="F20" i="9"/>
  <c r="I20" i="9" s="1"/>
  <c r="E75" i="9" l="1"/>
  <c r="F75" i="9" s="1"/>
  <c r="E69" i="9"/>
  <c r="F43" i="9"/>
  <c r="E48" i="9"/>
  <c r="F48" i="9" s="1"/>
  <c r="E49" i="9" s="1"/>
  <c r="E34" i="9"/>
  <c r="F34" i="9" s="1"/>
  <c r="E26" i="9"/>
  <c r="E57" i="9"/>
  <c r="F57" i="9" s="1"/>
  <c r="E47" i="9"/>
  <c r="I21" i="9"/>
  <c r="I75" i="9" l="1"/>
  <c r="E76" i="9"/>
  <c r="F76" i="9" s="1"/>
  <c r="I76" i="9" s="1"/>
  <c r="I48" i="9"/>
  <c r="I34" i="9"/>
  <c r="E35" i="9"/>
  <c r="F69" i="9"/>
  <c r="F72" i="9"/>
  <c r="I72" i="9" s="1"/>
  <c r="F47" i="9"/>
  <c r="I43" i="9"/>
  <c r="E44" i="9"/>
  <c r="F44" i="9" s="1"/>
  <c r="I57" i="9"/>
  <c r="E58" i="9"/>
  <c r="F58" i="9" s="1"/>
  <c r="E59" i="9" s="1"/>
  <c r="F31" i="9"/>
  <c r="I24" i="9"/>
  <c r="F88" i="9"/>
  <c r="I88" i="9" s="1"/>
  <c r="F89" i="9"/>
  <c r="I89" i="9" s="1"/>
  <c r="F87" i="9"/>
  <c r="I87" i="9" s="1"/>
  <c r="A86" i="9"/>
  <c r="A87" i="9" s="1"/>
  <c r="E77" i="9" l="1"/>
  <c r="F77" i="9" s="1"/>
  <c r="I77" i="9" s="1"/>
  <c r="F49" i="9"/>
  <c r="E50" i="9" s="1"/>
  <c r="F50" i="9" s="1"/>
  <c r="E51" i="9" s="1"/>
  <c r="I69" i="9"/>
  <c r="E70" i="9"/>
  <c r="F70" i="9" s="1"/>
  <c r="E71" i="9" s="1"/>
  <c r="I47" i="9"/>
  <c r="I44" i="9"/>
  <c r="F45" i="9"/>
  <c r="I45" i="9" s="1"/>
  <c r="I58" i="9"/>
  <c r="F59" i="9"/>
  <c r="E60" i="9" s="1"/>
  <c r="I31" i="9"/>
  <c r="K6" i="9"/>
  <c r="I49" i="9" l="1"/>
  <c r="I70" i="9"/>
  <c r="I50" i="9"/>
  <c r="F35" i="9"/>
  <c r="F78" i="9"/>
  <c r="I78" i="9" s="1"/>
  <c r="I59" i="9"/>
  <c r="I28" i="9"/>
  <c r="K7" i="9"/>
  <c r="K4" i="9"/>
  <c r="A88" i="9"/>
  <c r="A89" i="9" s="1"/>
  <c r="F71" i="9" l="1"/>
  <c r="I71" i="9" s="1"/>
  <c r="F51" i="9"/>
  <c r="I51" i="9" s="1"/>
  <c r="I35" i="9"/>
  <c r="E36" i="9"/>
  <c r="F36" i="9" s="1"/>
  <c r="E37" i="9" s="1"/>
  <c r="L6" i="9"/>
  <c r="F60" i="9" l="1"/>
  <c r="I60" i="9" s="1"/>
  <c r="I36" i="9"/>
  <c r="I30" i="9"/>
  <c r="M6" i="9"/>
  <c r="F37" i="9" l="1"/>
  <c r="I37" i="9" s="1"/>
  <c r="N6" i="9"/>
  <c r="O6" i="9" l="1"/>
  <c r="F12" i="9"/>
  <c r="K5" i="9"/>
  <c r="I9" i="9" l="1"/>
  <c r="I12" i="9"/>
  <c r="P6" i="9"/>
  <c r="L7" i="9"/>
  <c r="Q6" i="9" l="1"/>
  <c r="M7" i="9"/>
  <c r="R6" i="9" l="1"/>
  <c r="N7" i="9"/>
  <c r="S6" i="9" l="1"/>
  <c r="O7" i="9"/>
  <c r="T6" i="9" l="1"/>
  <c r="U6" i="9" s="1"/>
  <c r="P7" i="9"/>
  <c r="V6" i="9" l="1"/>
  <c r="U7" i="9"/>
  <c r="Q7" i="9"/>
  <c r="V7" i="9" l="1"/>
  <c r="W6" i="9"/>
  <c r="W7" i="9" s="1"/>
  <c r="R7" i="9"/>
  <c r="R5" i="9"/>
  <c r="R4" i="9"/>
  <c r="S7" i="9" l="1"/>
  <c r="X6" i="9" l="1"/>
  <c r="T7" i="9"/>
  <c r="Y6" i="9" l="1"/>
  <c r="Z6" i="9" l="1"/>
  <c r="AA6" i="9" l="1"/>
  <c r="X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O6" i="9" s="1"/>
  <c r="BK7" i="9"/>
  <c r="BP6" i="9" l="1"/>
  <c r="BO5" i="9"/>
  <c r="BO7" i="9"/>
  <c r="BO4" i="9"/>
  <c r="BL7" i="9"/>
  <c r="BP7" i="9" l="1"/>
  <c r="BQ6" i="9"/>
  <c r="BM7" i="9"/>
  <c r="BR6" i="9" l="1"/>
  <c r="BQ7" i="9"/>
  <c r="BN7" i="9"/>
  <c r="BS6" i="9" l="1"/>
  <c r="BR7" i="9"/>
  <c r="BT6" i="9" l="1"/>
  <c r="BS7" i="9"/>
  <c r="A8" i="9" l="1"/>
  <c r="A9" i="9" s="1"/>
  <c r="BT7" i="9"/>
  <c r="BU6" i="9"/>
  <c r="A10" i="9" l="1"/>
  <c r="BU7" i="9"/>
  <c r="BV6" i="9"/>
  <c r="A11" i="9" l="1"/>
  <c r="A12" i="9" s="1"/>
  <c r="A13" i="9" s="1"/>
  <c r="A14" i="9" s="1"/>
  <c r="BW6" i="9"/>
  <c r="BV4" i="9"/>
  <c r="BV7" i="9"/>
  <c r="BV5" i="9"/>
  <c r="A15" i="9" l="1"/>
  <c r="BW7" i="9"/>
  <c r="BX6" i="9"/>
  <c r="A16" i="9" l="1"/>
  <c r="A17" i="9" s="1"/>
  <c r="BX7" i="9"/>
  <c r="BY6" i="9"/>
  <c r="A18" i="9" l="1"/>
  <c r="A19" i="9" s="1"/>
  <c r="A20" i="9" s="1"/>
  <c r="A21" i="9" s="1"/>
  <c r="A22" i="9" s="1"/>
  <c r="A23" i="9" s="1"/>
  <c r="A24" i="9" s="1"/>
  <c r="A25" i="9" s="1"/>
  <c r="A26" i="9" s="1"/>
  <c r="BZ6" i="9"/>
  <c r="BY7" i="9"/>
  <c r="CA6" i="9" l="1"/>
  <c r="BZ7" i="9"/>
  <c r="CA7" i="9" l="1"/>
  <c r="CB6" i="9"/>
  <c r="A27" i="9" l="1"/>
  <c r="CB7" i="9"/>
  <c r="CC6" i="9"/>
  <c r="A28" i="9" l="1"/>
  <c r="CD6" i="9"/>
  <c r="CC7" i="9"/>
  <c r="CC4" i="9"/>
  <c r="CC5" i="9"/>
  <c r="A29" i="9" l="1"/>
  <c r="A30" i="9" s="1"/>
  <c r="A31" i="9" s="1"/>
  <c r="CD7" i="9"/>
  <c r="CE6" i="9"/>
  <c r="A32" i="9" l="1"/>
  <c r="A33" i="9" s="1"/>
  <c r="CE7" i="9"/>
  <c r="CF6" i="9"/>
  <c r="A34" i="9" l="1"/>
  <c r="A35" i="9" s="1"/>
  <c r="A36" i="9" s="1"/>
  <c r="A37" i="9" s="1"/>
  <c r="CG6" i="9"/>
  <c r="CF7" i="9"/>
  <c r="A38" i="9" l="1"/>
  <c r="A39" i="9" s="1"/>
  <c r="A40" i="9" s="1"/>
  <c r="CH6" i="9"/>
  <c r="CG7" i="9"/>
  <c r="A41" i="9" l="1"/>
  <c r="A42" i="9" s="1"/>
  <c r="A43" i="9" s="1"/>
  <c r="CH7" i="9"/>
  <c r="CI6" i="9"/>
  <c r="A44" i="9" l="1"/>
  <c r="A45" i="9" s="1"/>
  <c r="A46" i="9" s="1"/>
  <c r="A47" i="9" s="1"/>
  <c r="A48" i="9" s="1"/>
  <c r="CI7" i="9"/>
  <c r="CJ6" i="9"/>
  <c r="A49" i="9" l="1"/>
  <c r="A50" i="9" s="1"/>
  <c r="CK6" i="9"/>
  <c r="CJ4" i="9"/>
  <c r="CJ5" i="9"/>
  <c r="CJ7" i="9"/>
  <c r="A51" i="9" l="1"/>
  <c r="CL6" i="9"/>
  <c r="CK7" i="9"/>
  <c r="A52" i="9" l="1"/>
  <c r="A53" i="9" s="1"/>
  <c r="A54" i="9" s="1"/>
  <c r="A55" i="9" s="1"/>
  <c r="A56" i="9" s="1"/>
  <c r="A57" i="9" s="1"/>
  <c r="A58" i="9" s="1"/>
  <c r="A59" i="9" s="1"/>
  <c r="A60" i="9" s="1"/>
  <c r="A61" i="9" s="1"/>
  <c r="CL7" i="9"/>
  <c r="CM6" i="9"/>
  <c r="CN6" i="9" l="1"/>
  <c r="CM7" i="9"/>
  <c r="CO6" i="9" l="1"/>
  <c r="CN7" i="9"/>
  <c r="CO7" i="9" l="1"/>
  <c r="CP6" i="9"/>
  <c r="CP7" i="9" l="1"/>
  <c r="CQ6" i="9"/>
  <c r="CR6" i="9" l="1"/>
  <c r="CQ4" i="9"/>
  <c r="CQ5" i="9"/>
  <c r="CQ7" i="9"/>
  <c r="CR7" i="9" l="1"/>
  <c r="CS6" i="9"/>
  <c r="CS7" i="9" l="1"/>
  <c r="CT6" i="9"/>
  <c r="CU6" i="9" l="1"/>
  <c r="CT7" i="9"/>
  <c r="CV6" i="9" l="1"/>
  <c r="CU7" i="9"/>
  <c r="CW6" i="9" l="1"/>
  <c r="CV7" i="9"/>
  <c r="CW7" i="9" l="1"/>
  <c r="CX6" i="9"/>
  <c r="CY6" i="9" l="1"/>
  <c r="CX4" i="9"/>
  <c r="CX5" i="9"/>
  <c r="CX7" i="9"/>
  <c r="CY7" i="9" l="1"/>
  <c r="CZ6" i="9"/>
  <c r="CZ7" i="9" l="1"/>
  <c r="DA6" i="9"/>
  <c r="DB6" i="9" l="1"/>
  <c r="DA7" i="9"/>
  <c r="DC6" i="9" l="1"/>
  <c r="DB7" i="9"/>
  <c r="DC7" i="9" l="1"/>
  <c r="DD6" i="9"/>
  <c r="DD7" i="9" l="1"/>
  <c r="DE6" i="9"/>
  <c r="DF6" i="9" l="1"/>
  <c r="DE4" i="9"/>
  <c r="DE5" i="9"/>
  <c r="DE7" i="9"/>
  <c r="DF7" i="9" l="1"/>
  <c r="DG6" i="9"/>
  <c r="DG7" i="9" l="1"/>
  <c r="DH6" i="9"/>
  <c r="DH7" i="9" l="1"/>
  <c r="DI6" i="9"/>
  <c r="DJ6" i="9" l="1"/>
  <c r="DI7" i="9"/>
  <c r="DK6" i="9" l="1"/>
  <c r="DJ7" i="9"/>
  <c r="DK7" i="9" l="1"/>
  <c r="DL6" i="9"/>
  <c r="DM6" i="9" l="1"/>
  <c r="DL7" i="9"/>
  <c r="DL5" i="9"/>
  <c r="DL4" i="9"/>
  <c r="DM7" i="9" l="1"/>
  <c r="DN6" i="9"/>
  <c r="DN7" i="9" l="1"/>
  <c r="DO6" i="9"/>
  <c r="DP6" i="9" l="1"/>
  <c r="DO7" i="9"/>
  <c r="DQ6" i="9" l="1"/>
  <c r="DP7" i="9"/>
  <c r="DQ7" i="9" l="1"/>
  <c r="DR6" i="9"/>
  <c r="DR7" i="9" l="1"/>
  <c r="DS6" i="9"/>
  <c r="DT6" i="9" l="1"/>
  <c r="DS7" i="9"/>
  <c r="DS5" i="9"/>
  <c r="DS4" i="9"/>
  <c r="DU6" i="9" l="1"/>
  <c r="DT7" i="9"/>
  <c r="DU7" i="9" l="1"/>
  <c r="DV6" i="9"/>
  <c r="DV7" i="9" l="1"/>
  <c r="DW6" i="9"/>
  <c r="DX6" i="9" l="1"/>
  <c r="DW7" i="9"/>
  <c r="DY6" i="9" l="1"/>
  <c r="DX7" i="9"/>
  <c r="DY7" i="9" l="1"/>
  <c r="DZ6" i="9"/>
  <c r="EA6" i="9" l="1"/>
  <c r="DZ4" i="9"/>
  <c r="DZ7" i="9"/>
  <c r="DZ5" i="9"/>
  <c r="EB6" i="9" l="1"/>
  <c r="EA7" i="9"/>
  <c r="EB7" i="9" l="1"/>
  <c r="EC6" i="9"/>
  <c r="ED6" i="9" l="1"/>
  <c r="EC7" i="9"/>
  <c r="EE6" i="9" l="1"/>
  <c r="ED7" i="9"/>
  <c r="EE7" i="9" l="1"/>
  <c r="EF6" i="9"/>
  <c r="EF7" i="9" l="1"/>
  <c r="EG6" i="9"/>
  <c r="EH6" i="9" l="1"/>
  <c r="EG4" i="9"/>
  <c r="EG5" i="9"/>
  <c r="EG7" i="9"/>
  <c r="EI6" i="9" l="1"/>
  <c r="EH7" i="9"/>
  <c r="EI7" i="9" l="1"/>
  <c r="EJ6" i="9"/>
  <c r="EK6" i="9" l="1"/>
  <c r="EJ7" i="9"/>
  <c r="EL6" i="9" l="1"/>
  <c r="EK7" i="9"/>
  <c r="EL7" i="9" l="1"/>
  <c r="EM6" i="9"/>
  <c r="EM7" i="9" l="1"/>
  <c r="EN6" i="9"/>
  <c r="EO6" i="9" l="1"/>
  <c r="EN5" i="9"/>
  <c r="EN7" i="9"/>
  <c r="EN4" i="9"/>
  <c r="EP6" i="9" l="1"/>
  <c r="EO7" i="9"/>
  <c r="EP7" i="9" l="1"/>
  <c r="EQ6" i="9"/>
  <c r="EQ7" i="9" l="1"/>
  <c r="ER6" i="9"/>
  <c r="ES6" i="9" l="1"/>
  <c r="ER7" i="9"/>
  <c r="ET6" i="9" l="1"/>
  <c r="ES7" i="9"/>
  <c r="ET7" i="9" l="1"/>
  <c r="EU6" i="9"/>
  <c r="EV6" i="9" l="1"/>
  <c r="EU5" i="9"/>
  <c r="EU4" i="9"/>
  <c r="EU7" i="9"/>
  <c r="EW6" i="9" l="1"/>
  <c r="EV7" i="9"/>
  <c r="EW7" i="9" l="1"/>
  <c r="EX6" i="9"/>
  <c r="EY6" i="9" l="1"/>
  <c r="EX7" i="9"/>
  <c r="EZ6" i="9" l="1"/>
  <c r="EY7" i="9"/>
  <c r="EZ7" i="9" l="1"/>
  <c r="FA6" i="9"/>
  <c r="FA7" i="9" l="1"/>
  <c r="FB6" i="9"/>
  <c r="FC6" i="9" l="1"/>
  <c r="FB4" i="9"/>
  <c r="FB5" i="9"/>
  <c r="FB7" i="9"/>
  <c r="FC7" i="9" l="1"/>
  <c r="FD6" i="9"/>
  <c r="FD7" i="9" l="1"/>
  <c r="FE6" i="9"/>
  <c r="FE7" i="9" l="1"/>
  <c r="FF6" i="9"/>
  <c r="FG6" i="9" l="1"/>
  <c r="FF7" i="9"/>
  <c r="FH6" i="9" l="1"/>
  <c r="FG7" i="9"/>
  <c r="FH7" i="9" l="1"/>
  <c r="FI6" i="9"/>
  <c r="FJ6" i="9" l="1"/>
  <c r="FI5" i="9"/>
  <c r="FI7" i="9"/>
  <c r="FI4" i="9"/>
  <c r="FK6" i="9" l="1"/>
  <c r="FJ7" i="9"/>
  <c r="FK7" i="9" l="1"/>
  <c r="FL6" i="9"/>
  <c r="FL7" i="9" l="1"/>
  <c r="FM6" i="9"/>
  <c r="FN6" i="9" l="1"/>
  <c r="FM7" i="9"/>
  <c r="FO6" i="9" l="1"/>
  <c r="FN7" i="9"/>
  <c r="FO7" i="9" l="1"/>
  <c r="FP6" i="9"/>
  <c r="FQ6" i="9" l="1"/>
  <c r="FP7" i="9"/>
  <c r="FP5" i="9"/>
  <c r="FP4" i="9"/>
  <c r="FR6" i="9" l="1"/>
  <c r="FQ7" i="9"/>
  <c r="FR7" i="9" l="1"/>
  <c r="FS6" i="9"/>
  <c r="FT6" i="9" l="1"/>
  <c r="FS7" i="9"/>
  <c r="FU6" i="9" l="1"/>
  <c r="FT7" i="9"/>
  <c r="FV6" i="9" l="1"/>
  <c r="FU7" i="9"/>
  <c r="FV7" i="9" l="1"/>
  <c r="FW6" i="9"/>
  <c r="FX6" i="9" l="1"/>
  <c r="FW4" i="9"/>
  <c r="FW7" i="9"/>
  <c r="FW5" i="9"/>
  <c r="FX7" i="9" l="1"/>
  <c r="FY6" i="9"/>
  <c r="FY7" i="9" l="1"/>
  <c r="FZ6" i="9"/>
  <c r="GA6" i="9" l="1"/>
  <c r="FZ7" i="9"/>
  <c r="GB6" i="9" l="1"/>
  <c r="GA7" i="9"/>
  <c r="GC6" i="9" l="1"/>
  <c r="GB7" i="9"/>
  <c r="GC7" i="9" l="1"/>
  <c r="GD6" i="9"/>
  <c r="GE6" i="9" l="1"/>
  <c r="GD4" i="9"/>
  <c r="GD5" i="9"/>
  <c r="GD7" i="9"/>
  <c r="GE7" i="9" l="1"/>
  <c r="GF6" i="9"/>
  <c r="GF7" i="9" l="1"/>
  <c r="GG6" i="9"/>
  <c r="GH6" i="9" l="1"/>
  <c r="GG7" i="9"/>
  <c r="GI6" i="9" l="1"/>
  <c r="GH7" i="9"/>
  <c r="GJ6" i="9" l="1"/>
  <c r="GI7" i="9"/>
  <c r="GJ7" i="9" l="1"/>
  <c r="GK6" i="9"/>
  <c r="GL6" i="9" l="1"/>
  <c r="GK5" i="9"/>
  <c r="GK7" i="9"/>
  <c r="GK4" i="9"/>
  <c r="GM6" i="9" l="1"/>
  <c r="GL7" i="9"/>
  <c r="GM7" i="9" l="1"/>
  <c r="GN6" i="9"/>
  <c r="GN7" i="9" l="1"/>
  <c r="GO6" i="9"/>
  <c r="GP6" i="9" l="1"/>
  <c r="GO7" i="9"/>
  <c r="GQ6" i="9" l="1"/>
  <c r="GP7" i="9"/>
  <c r="GQ7" i="9" l="1"/>
  <c r="GR6" i="9"/>
  <c r="GS6" i="9" l="1"/>
  <c r="GR4" i="9"/>
  <c r="GR7" i="9"/>
  <c r="GR5" i="9"/>
  <c r="GS7" i="9" l="1"/>
  <c r="GT6" i="9"/>
  <c r="GT7" i="9" l="1"/>
  <c r="GU6" i="9"/>
  <c r="GV6" i="9" l="1"/>
  <c r="GU7" i="9"/>
  <c r="GW6" i="9" l="1"/>
  <c r="GV7" i="9"/>
  <c r="GW7" i="9" l="1"/>
  <c r="GX6" i="9"/>
  <c r="GX7" i="9" l="1"/>
  <c r="GY6" i="9"/>
  <c r="GZ6" i="9" l="1"/>
  <c r="GY7" i="9"/>
  <c r="GY4" i="9"/>
  <c r="GY5" i="9"/>
  <c r="GZ7" i="9" l="1"/>
  <c r="HA6" i="9"/>
  <c r="HA7" i="9" l="1"/>
  <c r="HB6" i="9"/>
  <c r="HC6" i="9" l="1"/>
  <c r="HB7" i="9"/>
  <c r="HD6" i="9" l="1"/>
  <c r="HC7" i="9"/>
  <c r="HE6" i="9" l="1"/>
  <c r="HE7" i="9" s="1"/>
  <c r="HD7" i="9"/>
  <c r="I23" i="9" l="1"/>
  <c r="F26" i="9"/>
  <c r="I26" i="9" l="1"/>
  <c r="E27" i="9"/>
  <c r="F27" i="9" s="1"/>
  <c r="I27" i="9" s="1"/>
  <c r="A62" i="9"/>
  <c r="A63" i="9"/>
  <c r="A64" i="9"/>
  <c r="A65" i="9"/>
  <c r="A66" i="9"/>
  <c r="A67" i="9"/>
  <c r="A68" i="9"/>
  <c r="A69" i="9"/>
  <c r="A70" i="9"/>
  <c r="A71" i="9"/>
  <c r="A72" i="9"/>
  <c r="A73" i="9"/>
  <c r="A74" i="9"/>
  <c r="A75" i="9"/>
  <c r="A76" i="9"/>
  <c r="A77" i="9"/>
  <c r="A78" i="9"/>
  <c r="A79" i="9"/>
  <c r="A80" i="9"/>
  <c r="A81" i="9"/>
  <c r="A8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rgb="FF000000"/>
            <rFont val="Tahoma"/>
            <family val="2"/>
          </rPr>
          <t>Task Description</t>
        </r>
        <r>
          <rPr>
            <sz val="9"/>
            <color rgb="FF000000"/>
            <rFont val="Tahoma"/>
            <family val="2"/>
          </rPr>
          <t xml:space="preserve">
</t>
        </r>
        <r>
          <rPr>
            <sz val="9"/>
            <color rgb="FF000000"/>
            <rFont val="Tahoma"/>
            <family val="2"/>
          </rPr>
          <t>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rgb="FF000000"/>
            <rFont val="Tahoma"/>
            <family val="2"/>
          </rPr>
          <t>Task Start Date</t>
        </r>
        <r>
          <rPr>
            <sz val="9"/>
            <color rgb="FF000000"/>
            <rFont val="Tahoma"/>
            <family val="2"/>
          </rPr>
          <t xml:space="preserve">
</t>
        </r>
        <r>
          <rPr>
            <sz val="9"/>
            <color rgb="FF000000"/>
            <rFont val="Tahoma"/>
            <family val="2"/>
          </rPr>
          <t xml:space="preserve">You can manually enter the Start Date for each task or use a formula to create a dependency on a Predecessor. For example, you could enter </t>
        </r>
        <r>
          <rPr>
            <b/>
            <sz val="9"/>
            <color rgb="FF000000"/>
            <rFont val="Tahoma"/>
            <family val="2"/>
          </rPr>
          <t>=</t>
        </r>
        <r>
          <rPr>
            <b/>
            <i/>
            <sz val="9"/>
            <color rgb="FF000000"/>
            <rFont val="Tahoma"/>
            <family val="2"/>
          </rPr>
          <t>enddate</t>
        </r>
        <r>
          <rPr>
            <b/>
            <sz val="9"/>
            <color rgb="FF000000"/>
            <rFont val="Tahoma"/>
            <family val="2"/>
          </rPr>
          <t>+1</t>
        </r>
        <r>
          <rPr>
            <sz val="9"/>
            <color rgb="FF000000"/>
            <rFont val="Tahoma"/>
            <family val="2"/>
          </rPr>
          <t xml:space="preserve"> to set the Start date to the next calendar day, or </t>
        </r>
        <r>
          <rPr>
            <b/>
            <sz val="9"/>
            <color rgb="FF000000"/>
            <rFont val="Tahoma"/>
            <family val="2"/>
          </rPr>
          <t>=WORKDAY(</t>
        </r>
        <r>
          <rPr>
            <b/>
            <i/>
            <sz val="9"/>
            <color rgb="FF000000"/>
            <rFont val="Tahoma"/>
            <family val="2"/>
          </rPr>
          <t>enddate</t>
        </r>
        <r>
          <rPr>
            <b/>
            <sz val="9"/>
            <color rgb="FF000000"/>
            <rFont val="Tahoma"/>
            <family val="2"/>
          </rPr>
          <t>,1)</t>
        </r>
        <r>
          <rPr>
            <sz val="9"/>
            <color rgb="FF000000"/>
            <rFont val="Tahoma"/>
            <family val="2"/>
          </rPr>
          <t xml:space="preserve"> to set the Start date to the next work day (excluding weekends), where </t>
        </r>
        <r>
          <rPr>
            <i/>
            <sz val="9"/>
            <color rgb="FF000000"/>
            <rFont val="Tahoma"/>
            <family val="2"/>
          </rPr>
          <t>enddate</t>
        </r>
        <r>
          <rPr>
            <sz val="9"/>
            <color rgb="FF000000"/>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sharedStrings.xml><?xml version="1.0" encoding="utf-8"?>
<sst xmlns="http://schemas.openxmlformats.org/spreadsheetml/2006/main" count="145" uniqueCount="93">
  <si>
    <t>[Company Name]</t>
  </si>
  <si>
    <t>WBS</t>
  </si>
  <si>
    <t>TEMPLATE ROWS</t>
  </si>
  <si>
    <t>[ Level 1 Task, Category, or Phase ]</t>
  </si>
  <si>
    <t xml:space="preserve"> . [ Level 2 Task ]</t>
  </si>
  <si>
    <t xml:space="preserve"> . . [ Level 3 Task ]</t>
  </si>
  <si>
    <t xml:space="preserve"> . . . [ Level 4 Task ]</t>
  </si>
  <si>
    <t>TASK</t>
  </si>
  <si>
    <t>LEAD</t>
  </si>
  <si>
    <t>START</t>
  </si>
  <si>
    <t>END</t>
  </si>
  <si>
    <t>DAYS</t>
  </si>
  <si>
    <t>% DONE</t>
  </si>
  <si>
    <t>WORK DAYS</t>
  </si>
  <si>
    <t>PREDECESSOR</t>
  </si>
  <si>
    <t>Display Week</t>
  </si>
  <si>
    <t>Gantt Chart Template © 2006-2018 by Vertex42.com</t>
  </si>
  <si>
    <t>Project Lead</t>
  </si>
  <si>
    <t>See the Help worksheet to learn how to use these template rows. You can hide these rows before printing.</t>
  </si>
  <si>
    <t>Learn about the Pro version &gt;</t>
  </si>
  <si>
    <t>Project Start Date</t>
  </si>
  <si>
    <t>RFI</t>
  </si>
  <si>
    <t>/</t>
  </si>
  <si>
    <t>Electronics</t>
  </si>
  <si>
    <t>Procurement</t>
  </si>
  <si>
    <t>Long signal cables, connectors</t>
  </si>
  <si>
    <t>Crates</t>
  </si>
  <si>
    <t>pin layout</t>
  </si>
  <si>
    <t>procurement/production</t>
  </si>
  <si>
    <t>ESS BI</t>
  </si>
  <si>
    <t>Beam Commissioing: ISr to DTL1</t>
  </si>
  <si>
    <t>MPS - final integration test (ICS)</t>
  </si>
  <si>
    <t>RFQ/MEBT/DTL1 RF Conditioning window</t>
  </si>
  <si>
    <t>Electronics in racks - installation time window</t>
  </si>
  <si>
    <t>Installation for DTL1 det. - time winodw</t>
  </si>
  <si>
    <t>production/procurremnt</t>
  </si>
  <si>
    <t>Short signal cables, connect. &amp; PPs - rack side</t>
  </si>
  <si>
    <t>Short signal cables, connect. &amp; cable supports - detector side</t>
  </si>
  <si>
    <t>procurment process preparation</t>
  </si>
  <si>
    <t>Detector mechanical support</t>
  </si>
  <si>
    <t>System tests</t>
  </si>
  <si>
    <t xml:space="preserve"> Accelerator schedule - from TB28, 17.1.2019 </t>
  </si>
  <si>
    <t>DTL1 detectors (1 det)</t>
  </si>
  <si>
    <t>PDR1</t>
  </si>
  <si>
    <t>CDR1</t>
  </si>
  <si>
    <t>Procurrement (production and QA tests)</t>
  </si>
  <si>
    <t>icBLM reviews</t>
  </si>
  <si>
    <t>installation at DTL1  (1 det)</t>
  </si>
  <si>
    <t>CAENels, Pico4</t>
  </si>
  <si>
    <t>Procurrement - 8 boards</t>
  </si>
  <si>
    <t>Procurement - 92 boards</t>
  </si>
  <si>
    <t>icBLM installation time slots</t>
  </si>
  <si>
    <t>Detectors (285)</t>
  </si>
  <si>
    <t>Acceptance tests - 3 detectors</t>
  </si>
  <si>
    <t>RFI - 282 det</t>
  </si>
  <si>
    <t>RFI - 3 det</t>
  </si>
  <si>
    <t>Installation for DTL (1 det)</t>
  </si>
  <si>
    <t>RFI - 8 boards</t>
  </si>
  <si>
    <t>RFI - 92 boards</t>
  </si>
  <si>
    <t>for DTL1 detector</t>
  </si>
  <si>
    <t>Detetors (short cables, PPs?, support) in tunnel</t>
  </si>
  <si>
    <t>in the lab</t>
  </si>
  <si>
    <t>Vertical integration tests - time windows</t>
  </si>
  <si>
    <t>icBLM: procurement plan, installation time windows  for DTL1 icBLM</t>
  </si>
  <si>
    <t>NOTE: in SCL only 2/3 of detectors ready for first protons (1 per LWU): detectors and cables install, but not tested</t>
  </si>
  <si>
    <r>
      <t>DTL1 installation</t>
    </r>
    <r>
      <rPr>
        <sz val="9"/>
        <color rgb="FFFF0000"/>
        <rFont val="Arial (Body)_x0000_"/>
      </rPr>
      <t xml:space="preserve"> </t>
    </r>
    <r>
      <rPr>
        <sz val="9"/>
        <rFont val="Arial"/>
        <family val="2"/>
        <scheme val="minor"/>
      </rPr>
      <t xml:space="preserve">- tank installation </t>
    </r>
  </si>
  <si>
    <t>ESS BI (WUT)</t>
  </si>
  <si>
    <t xml:space="preserve"> procurement by ICS, availablity unclera (on response from ICS)</t>
  </si>
  <si>
    <t>HV PS system (ISEG)</t>
  </si>
  <si>
    <t xml:space="preserve">Short cables in Ethercat crate connections - rack side </t>
  </si>
  <si>
    <t>procurement</t>
  </si>
  <si>
    <t>Installation for DTL1 det. - time winow</t>
  </si>
  <si>
    <t>Installation for DTL1 det. - not required</t>
  </si>
  <si>
    <t>Short HV cable connections (daisy chain) - detector side</t>
  </si>
  <si>
    <t>PP (or cable support?) design and integration to 3D model -  lack of reources</t>
  </si>
  <si>
    <t xml:space="preserve">Installation for DTL1 det. - time winodw </t>
  </si>
  <si>
    <t>Design &amp; integration - resource problem</t>
  </si>
  <si>
    <t xml:space="preserve">procurment - ongoing </t>
  </si>
  <si>
    <t>ESS BI/Infrastucture</t>
  </si>
  <si>
    <t>ESS ICS</t>
  </si>
  <si>
    <t>ESS Infrastructure</t>
  </si>
  <si>
    <t>ESS BI/ICS/LTU</t>
  </si>
  <si>
    <t>Etheract crate &amp; modules</t>
  </si>
  <si>
    <t xml:space="preserve">procurement by ICS - availablity unclear </t>
  </si>
  <si>
    <t>QA tests - 8 boards (time window) - unclear end date (integration on ifc140 issues)</t>
  </si>
  <si>
    <t>Installation for DTL1 det. - time window</t>
  </si>
  <si>
    <t>QA Test</t>
  </si>
  <si>
    <t>installation at DTL1  (1 det) - exact dates to be coordinated with Infrastructure, here assuming isntallation together with detectors</t>
  </si>
  <si>
    <t>final design - clear TBD</t>
  </si>
  <si>
    <t>ready for connection in DTL1 - dates unclear, this what is in P6 now, though pulling cables is the current focus, so changes likely</t>
  </si>
  <si>
    <t>tests after installation (with DTL1 det.) and connecting short cables on detcetor side</t>
  </si>
  <si>
    <t>QA tests - 92 boards (6 per day) - resource problem</t>
  </si>
  <si>
    <t>Acceptance tests - 282 detectors (6 detectors per day) - resoucrce problem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</si>
</sst>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82">
    <font>
      <sz val="10"/>
      <name val="Arial"/>
    </font>
    <font>
      <sz val="10"/>
      <name val="Arial"/>
      <family val="2"/>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sz val="12"/>
      <name val="Arial"/>
      <family val="2"/>
      <scheme val="minor"/>
    </font>
    <font>
      <sz val="10"/>
      <name val="Arial"/>
      <family val="1"/>
      <scheme val="minor"/>
    </font>
    <font>
      <sz val="9"/>
      <name val="Arial"/>
      <family val="1"/>
      <scheme val="minor"/>
    </font>
    <font>
      <b/>
      <sz val="11"/>
      <name val="Arial"/>
      <family val="1"/>
      <scheme val="minor"/>
    </font>
    <font>
      <sz val="9"/>
      <color rgb="FF000000"/>
      <name val="Arial"/>
      <family val="1"/>
      <scheme val="minor"/>
    </font>
    <font>
      <i/>
      <sz val="9"/>
      <name val="Arial"/>
      <family val="1"/>
      <scheme val="minor"/>
    </font>
    <font>
      <b/>
      <sz val="14"/>
      <color theme="4" tint="-0.499984740745262"/>
      <name val="Arial"/>
      <family val="2"/>
      <scheme val="minor"/>
    </font>
    <font>
      <b/>
      <sz val="10"/>
      <color theme="4" tint="-0.249977111117893"/>
      <name val="Arial"/>
      <family val="2"/>
      <scheme val="minor"/>
    </font>
    <font>
      <b/>
      <sz val="10"/>
      <color theme="0"/>
      <name val="Arial"/>
      <family val="2"/>
      <scheme val="minor"/>
    </font>
    <font>
      <b/>
      <i/>
      <sz val="8"/>
      <color theme="0"/>
      <name val="Arial"/>
      <family val="2"/>
      <scheme val="minor"/>
    </font>
    <font>
      <sz val="12"/>
      <color theme="4" tint="-0.499984740745262"/>
      <name val="Arial"/>
      <family val="2"/>
      <scheme val="minor"/>
    </font>
    <font>
      <b/>
      <sz val="8"/>
      <color theme="0"/>
      <name val="Arial"/>
      <family val="2"/>
      <scheme val="minor"/>
    </font>
    <font>
      <b/>
      <sz val="8"/>
      <color theme="4"/>
      <name val="Arial"/>
      <family val="2"/>
      <scheme val="minor"/>
    </font>
    <font>
      <sz val="8"/>
      <color theme="0"/>
      <name val="Arial"/>
      <family val="2"/>
      <scheme val="minor"/>
    </font>
    <font>
      <b/>
      <sz val="9"/>
      <color theme="4" tint="-0.249977111117893"/>
      <name val="Arial"/>
      <family val="2"/>
      <scheme val="minor"/>
    </font>
    <font>
      <b/>
      <sz val="10"/>
      <color theme="4"/>
      <name val="Arial"/>
      <family val="2"/>
      <scheme val="minor"/>
    </font>
    <font>
      <b/>
      <u/>
      <sz val="14"/>
      <color theme="4" tint="-0.499984740745262"/>
      <name val="Arial"/>
      <family val="2"/>
      <scheme val="minor"/>
    </font>
    <font>
      <b/>
      <sz val="11"/>
      <color theme="1" tint="0.34998626667073579"/>
      <name val="Arial"/>
      <family val="1"/>
      <scheme val="minor"/>
    </font>
    <font>
      <b/>
      <sz val="8"/>
      <color theme="1" tint="0.34998626667073579"/>
      <name val="Arial"/>
      <family val="1"/>
      <scheme val="minor"/>
    </font>
    <font>
      <sz val="9"/>
      <color theme="0" tint="-0.499984740745262"/>
      <name val="Arial"/>
      <family val="2"/>
      <scheme val="minor"/>
    </font>
    <font>
      <sz val="9"/>
      <color theme="1" tint="0.249977111117893"/>
      <name val="Arial"/>
      <family val="2"/>
      <scheme val="minor"/>
    </font>
    <font>
      <i/>
      <sz val="9"/>
      <name val="Arial"/>
      <family val="2"/>
      <scheme val="minor"/>
    </font>
    <font>
      <sz val="9"/>
      <name val="Arial"/>
      <family val="2"/>
      <scheme val="minor"/>
    </font>
    <font>
      <sz val="14"/>
      <name val="Arial"/>
      <family val="1"/>
      <scheme val="minor"/>
    </font>
    <font>
      <sz val="14"/>
      <color rgb="FF000000"/>
      <name val="Arial"/>
      <family val="1"/>
      <scheme val="minor"/>
    </font>
    <font>
      <b/>
      <sz val="8"/>
      <color theme="4" tint="-0.249977111117893"/>
      <name val="Arial"/>
      <family val="2"/>
      <scheme val="minor"/>
    </font>
    <font>
      <b/>
      <sz val="8"/>
      <color theme="4" tint="-0.499984740745262"/>
      <name val="Arial"/>
      <family val="2"/>
      <scheme val="minor"/>
    </font>
    <font>
      <b/>
      <u/>
      <sz val="8"/>
      <color theme="4" tint="-0.499984740745262"/>
      <name val="Arial"/>
      <family val="2"/>
      <scheme val="minor"/>
    </font>
    <font>
      <sz val="8"/>
      <color theme="4" tint="-0.499984740745262"/>
      <name val="Arial"/>
      <family val="2"/>
      <scheme val="minor"/>
    </font>
    <font>
      <sz val="8"/>
      <name val="Arial"/>
      <family val="2"/>
      <scheme val="minor"/>
    </font>
    <font>
      <sz val="11"/>
      <name val="Arial"/>
      <family val="2"/>
      <scheme val="minor"/>
    </font>
    <font>
      <sz val="12"/>
      <color theme="4" tint="-0.249977111117893"/>
      <name val="Arial"/>
      <family val="2"/>
      <scheme val="minor"/>
    </font>
    <font>
      <sz val="10"/>
      <color theme="4" tint="-0.249977111117893"/>
      <name val="Arial"/>
      <family val="2"/>
      <scheme val="minor"/>
    </font>
    <font>
      <sz val="11"/>
      <color theme="4" tint="-0.249977111117893"/>
      <name val="Arial"/>
      <family val="2"/>
      <scheme val="minor"/>
    </font>
    <font>
      <sz val="11"/>
      <color theme="4" tint="-0.499984740745262"/>
      <name val="Arial"/>
      <family val="2"/>
      <scheme val="minor"/>
    </font>
    <font>
      <sz val="8"/>
      <color theme="4" tint="-0.249977111117893"/>
      <name val="Arial"/>
      <family val="2"/>
      <scheme val="minor"/>
    </font>
    <font>
      <i/>
      <sz val="10"/>
      <color theme="0"/>
      <name val="Arial"/>
      <family val="2"/>
    </font>
    <font>
      <b/>
      <sz val="9"/>
      <color rgb="FF000000"/>
      <name val="Tahoma"/>
      <family val="2"/>
    </font>
    <font>
      <sz val="9"/>
      <color rgb="FF000000"/>
      <name val="Tahoma"/>
      <family val="2"/>
    </font>
    <font>
      <b/>
      <i/>
      <sz val="9"/>
      <color rgb="FF000000"/>
      <name val="Tahoma"/>
      <family val="2"/>
    </font>
    <font>
      <i/>
      <sz val="9"/>
      <color rgb="FF000000"/>
      <name val="Tahoma"/>
      <family val="2"/>
    </font>
    <font>
      <b/>
      <sz val="9"/>
      <name val="Arial"/>
      <family val="2"/>
      <scheme val="minor"/>
    </font>
    <font>
      <sz val="9"/>
      <color rgb="FFFF0000"/>
      <name val="Arial (Body)_x0000_"/>
    </font>
    <font>
      <sz val="9"/>
      <color rgb="FFFF0000"/>
      <name val="Arial"/>
      <family val="2"/>
      <scheme val="minor"/>
    </font>
    <font>
      <sz val="9"/>
      <color rgb="FF00B050"/>
      <name val="Arial"/>
      <family val="2"/>
      <scheme val="minor"/>
    </font>
    <font>
      <sz val="14"/>
      <color rgb="FF00B050"/>
      <name val="Arial"/>
      <family val="2"/>
      <scheme val="minor"/>
    </font>
    <font>
      <b/>
      <sz val="18"/>
      <color theme="0"/>
      <name val="Arial"/>
      <family val="2"/>
      <scheme val="minor"/>
    </font>
    <font>
      <sz val="9"/>
      <color theme="1"/>
      <name val="Arial"/>
      <family val="2"/>
      <scheme val="minor"/>
    </font>
    <font>
      <b/>
      <sz val="8"/>
      <color theme="1"/>
      <name val="Arial"/>
      <family val="2"/>
      <scheme val="minor"/>
    </font>
    <font>
      <b/>
      <sz val="8"/>
      <color theme="1"/>
      <name val="Arial"/>
      <family val="1"/>
      <scheme val="minor"/>
    </font>
    <font>
      <sz val="9"/>
      <color theme="1"/>
      <name val="Arial"/>
      <family val="1"/>
      <scheme val="minor"/>
    </font>
    <font>
      <sz val="9"/>
      <color theme="1"/>
      <name val="Arial (Body)_x0000_"/>
    </font>
    <font>
      <b/>
      <sz val="8"/>
      <color theme="8" tint="-0.249977111117893"/>
      <name val="Arial"/>
      <family val="2"/>
      <scheme val="minor"/>
    </font>
    <font>
      <b/>
      <sz val="9"/>
      <color theme="8" tint="-0.249977111117893"/>
      <name val="Arial"/>
      <family val="2"/>
      <scheme val="minor"/>
    </font>
    <font>
      <sz val="9"/>
      <color theme="8" tint="-0.249977111117893"/>
      <name val="Arial"/>
      <family val="2"/>
      <scheme val="minor"/>
    </font>
    <font>
      <sz val="14"/>
      <color theme="8" tint="-0.249977111117893"/>
      <name val="Arial"/>
      <family val="2"/>
      <scheme val="minor"/>
    </font>
    <font>
      <b/>
      <sz val="9"/>
      <color theme="1"/>
      <name val="Arial"/>
      <family val="2"/>
      <scheme val="minor"/>
    </font>
    <font>
      <sz val="9"/>
      <color rgb="FFFF0000"/>
      <name val="Arial"/>
      <family val="1"/>
      <scheme val="minor"/>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34998626667073579"/>
      </left>
      <right style="thin">
        <color theme="0" tint="-0.34998626667073579"/>
      </right>
      <top/>
      <bottom/>
      <diagonal/>
    </border>
    <border>
      <left/>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right style="thin">
        <color theme="0" tint="-0.34998626667073579"/>
      </right>
      <top/>
      <bottom style="thick">
        <color theme="0" tint="-0.34998626667073579"/>
      </bottom>
      <diagonal/>
    </border>
    <border>
      <left style="medium">
        <color theme="0" tint="-0.34998626667073579"/>
      </left>
      <right style="thin">
        <color theme="0" tint="-0.34998626667073579"/>
      </right>
      <top/>
      <bottom style="thick">
        <color theme="0" tint="-0.34998626667073579"/>
      </bottom>
      <diagonal/>
    </border>
    <border>
      <left style="thin">
        <color theme="0" tint="-0.34998626667073579"/>
      </left>
      <right style="medium">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
      <left style="medium">
        <color theme="4" tint="0.39994506668294322"/>
      </left>
      <right style="thin">
        <color theme="0" tint="-0.34998626667073579"/>
      </right>
      <top/>
      <bottom/>
      <diagonal/>
    </border>
    <border>
      <left style="thin">
        <color theme="0" tint="-0.34998626667073579"/>
      </left>
      <right style="medium">
        <color theme="4" tint="0.39994506668294322"/>
      </right>
      <top/>
      <bottom/>
      <diagonal/>
    </border>
    <border>
      <left style="thin">
        <color theme="0" tint="-0.34998626667073579"/>
      </left>
      <right style="medium">
        <color theme="4" tint="0.39991454817346722"/>
      </right>
      <top/>
      <bottom/>
      <diagonal/>
    </border>
    <border>
      <left style="medium">
        <color theme="4" tint="0.39991454817346722"/>
      </left>
      <right style="thin">
        <color theme="0" tint="-0.34998626667073579"/>
      </right>
      <top/>
      <bottom/>
      <diagonal/>
    </border>
    <border>
      <left style="thin">
        <color theme="0" tint="-0.34998626667073579"/>
      </left>
      <right style="medium">
        <color theme="4" tint="0.39988402966399123"/>
      </right>
      <top/>
      <bottom/>
      <diagonal/>
    </border>
    <border>
      <left style="medium">
        <color theme="4" tint="0.39988402966399123"/>
      </left>
      <right style="thin">
        <color theme="0" tint="-0.34998626667073579"/>
      </right>
      <top/>
      <bottom/>
      <diagonal/>
    </border>
    <border>
      <left style="thin">
        <color theme="0" tint="-0.34998626667073579"/>
      </left>
      <right style="medium">
        <color theme="4" tint="0.39985351115451523"/>
      </right>
      <top/>
      <bottom/>
      <diagonal/>
    </border>
    <border>
      <left style="medium">
        <color theme="4" tint="0.39985351115451523"/>
      </left>
      <right style="thin">
        <color theme="0" tint="-0.34998626667073579"/>
      </right>
      <top/>
      <bottom/>
      <diagonal/>
    </border>
    <border>
      <left style="thin">
        <color theme="0" tint="-0.34998626667073579"/>
      </left>
      <right style="medium">
        <color theme="4" tint="0.39982299264503923"/>
      </right>
      <top/>
      <bottom/>
      <diagonal/>
    </border>
    <border>
      <left style="medium">
        <color theme="4" tint="0.39982299264503923"/>
      </left>
      <right style="thin">
        <color theme="0" tint="-0.34998626667073579"/>
      </right>
      <top/>
      <bottom/>
      <diagonal/>
    </border>
    <border>
      <left style="thin">
        <color theme="0" tint="-0.34998626667073579"/>
      </left>
      <right style="medium">
        <color theme="4" tint="0.39979247413556324"/>
      </right>
      <top/>
      <bottom/>
      <diagonal/>
    </border>
    <border>
      <left style="medium">
        <color theme="4" tint="0.39979247413556324"/>
      </left>
      <right style="thin">
        <color theme="0" tint="-0.34998626667073579"/>
      </right>
      <top/>
      <bottom/>
      <diagonal/>
    </border>
    <border>
      <left style="thin">
        <color theme="0" tint="-0.34998626667073579"/>
      </left>
      <right style="medium">
        <color theme="4" tint="0.39976195562608724"/>
      </right>
      <top/>
      <bottom/>
      <diagonal/>
    </border>
    <border>
      <left style="medium">
        <color theme="4" tint="0.39976195562608724"/>
      </left>
      <right style="thin">
        <color theme="0" tint="-0.34998626667073579"/>
      </right>
      <top/>
      <bottom/>
      <diagonal/>
    </border>
    <border>
      <left style="thin">
        <color theme="0" tint="-0.34998626667073579"/>
      </left>
      <right style="medium">
        <color theme="4" tint="0.39973143711661124"/>
      </right>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theme="4" tint="0.79995117038483843"/>
      </left>
      <right/>
      <top style="medium">
        <color theme="4" tint="0.79995117038483843"/>
      </top>
      <bottom style="medium">
        <color theme="4" tint="0.79995117038483843"/>
      </bottom>
      <diagonal/>
    </border>
    <border>
      <left/>
      <right/>
      <top style="medium">
        <color theme="4" tint="0.79995117038483843"/>
      </top>
      <bottom style="medium">
        <color theme="4" tint="0.79995117038483843"/>
      </bottom>
      <diagonal/>
    </border>
    <border>
      <left/>
      <right style="medium">
        <color theme="4" tint="0.79995117038483843"/>
      </right>
      <top style="medium">
        <color theme="4" tint="0.79995117038483843"/>
      </top>
      <bottom style="medium">
        <color theme="4" tint="0.79995117038483843"/>
      </bottom>
      <diagonal/>
    </border>
    <border>
      <left style="medium">
        <color theme="4" tint="0.39994506668294322"/>
      </left>
      <right/>
      <top/>
      <bottom/>
      <diagonal/>
    </border>
    <border>
      <left/>
      <right style="medium">
        <color theme="4" tint="0.39994506668294322"/>
      </right>
      <top/>
      <bottom/>
      <diagonal/>
    </border>
    <border>
      <left/>
      <right/>
      <top style="thin">
        <color indexed="22"/>
      </top>
      <bottom/>
      <diagonal/>
    </border>
    <border>
      <left/>
      <right/>
      <top style="thin">
        <color rgb="FFEFEFEF"/>
      </top>
      <bottom/>
      <diagonal/>
    </border>
    <border>
      <left/>
      <right/>
      <top style="thin">
        <color theme="0" tint="-0.34998626667073579"/>
      </top>
      <bottom style="thin">
        <color indexed="22"/>
      </bottom>
      <diagonal/>
    </border>
    <border>
      <left/>
      <right/>
      <top style="thin">
        <color theme="0" tint="-0.34998626667073579"/>
      </top>
      <bottom style="thin">
        <color rgb="FFEFEFEF"/>
      </bottom>
      <diagonal/>
    </border>
    <border>
      <left/>
      <right/>
      <top style="thin">
        <color theme="0" tint="-0.34998626667073579"/>
      </top>
      <bottom/>
      <diagonal/>
    </border>
    <border>
      <left/>
      <right/>
      <top/>
      <bottom style="thin">
        <color rgb="FFEFEFEF"/>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4" fillId="5" borderId="7" applyNumberFormat="0" applyFont="0" applyAlignment="0" applyProtection="0"/>
    <xf numFmtId="0" fontId="18" fillId="17" borderId="8" applyNumberFormat="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89">
    <xf numFmtId="0" fontId="0" fillId="0" borderId="0" xfId="0"/>
    <xf numFmtId="0" fontId="25" fillId="0" borderId="0" xfId="0" applyFont="1" applyProtection="1"/>
    <xf numFmtId="0" fontId="25" fillId="0" borderId="0" xfId="0" applyFont="1" applyFill="1" applyBorder="1" applyProtection="1"/>
    <xf numFmtId="0" fontId="25" fillId="0" borderId="0" xfId="0" applyNumberFormat="1" applyFont="1" applyFill="1" applyBorder="1" applyProtection="1"/>
    <xf numFmtId="0" fontId="25" fillId="0" borderId="0" xfId="0" applyNumberFormat="1" applyFont="1" applyProtection="1"/>
    <xf numFmtId="0" fontId="26" fillId="20" borderId="12" xfId="0" applyFont="1" applyFill="1" applyBorder="1" applyAlignment="1" applyProtection="1">
      <alignment vertical="center"/>
    </xf>
    <xf numFmtId="0" fontId="26" fillId="20" borderId="12" xfId="0" applyNumberFormat="1" applyFont="1" applyFill="1" applyBorder="1" applyAlignment="1" applyProtection="1">
      <alignment horizontal="center" vertical="center"/>
    </xf>
    <xf numFmtId="165" fontId="26" fillId="20" borderId="12" xfId="0" applyNumberFormat="1" applyFont="1" applyFill="1" applyBorder="1" applyAlignment="1" applyProtection="1">
      <alignment horizontal="right" vertical="center"/>
    </xf>
    <xf numFmtId="1" fontId="26" fillId="20" borderId="12" xfId="40" applyNumberFormat="1" applyFont="1" applyFill="1" applyBorder="1" applyAlignment="1" applyProtection="1">
      <alignment horizontal="center" vertical="center"/>
    </xf>
    <xf numFmtId="9" fontId="26" fillId="20" borderId="12" xfId="40" applyFont="1" applyFill="1" applyBorder="1" applyAlignment="1" applyProtection="1">
      <alignment horizontal="center" vertical="center"/>
    </xf>
    <xf numFmtId="0" fontId="26" fillId="20" borderId="12" xfId="0" applyFont="1" applyFill="1" applyBorder="1" applyAlignment="1" applyProtection="1">
      <alignment horizontal="center" vertical="center"/>
    </xf>
    <xf numFmtId="0" fontId="26" fillId="20" borderId="10" xfId="0" applyFont="1" applyFill="1" applyBorder="1" applyAlignment="1" applyProtection="1">
      <alignment vertical="center"/>
    </xf>
    <xf numFmtId="0" fontId="26" fillId="0" borderId="10" xfId="0" applyNumberFormat="1" applyFont="1" applyFill="1" applyBorder="1" applyAlignment="1" applyProtection="1">
      <alignment horizontal="left" vertical="center"/>
    </xf>
    <xf numFmtId="0" fontId="26" fillId="0" borderId="10" xfId="0" applyFont="1" applyFill="1" applyBorder="1" applyAlignment="1" applyProtection="1">
      <alignment vertical="center"/>
    </xf>
    <xf numFmtId="0" fontId="28" fillId="0" borderId="11" xfId="0" applyFont="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0" xfId="0" applyFont="1" applyFill="1" applyBorder="1" applyAlignment="1" applyProtection="1">
      <alignment horizontal="left" vertical="center" wrapText="1" indent="1"/>
    </xf>
    <xf numFmtId="0" fontId="26" fillId="20" borderId="10" xfId="0" applyNumberFormat="1" applyFont="1" applyFill="1" applyBorder="1" applyAlignment="1" applyProtection="1">
      <alignment horizontal="center" vertical="center"/>
    </xf>
    <xf numFmtId="1" fontId="26" fillId="20" borderId="10" xfId="40" applyNumberFormat="1" applyFont="1" applyFill="1" applyBorder="1" applyAlignment="1" applyProtection="1">
      <alignment horizontal="center" vertical="center"/>
    </xf>
    <xf numFmtId="9" fontId="26" fillId="20" borderId="10" xfId="40" applyFont="1" applyFill="1" applyBorder="1" applyAlignment="1" applyProtection="1">
      <alignment horizontal="center" vertical="center"/>
    </xf>
    <xf numFmtId="0" fontId="26" fillId="20" borderId="10" xfId="0" applyFont="1" applyFill="1" applyBorder="1" applyAlignment="1" applyProtection="1">
      <alignment horizontal="center" vertical="center"/>
    </xf>
    <xf numFmtId="0" fontId="29" fillId="0" borderId="10" xfId="0" applyFont="1" applyFill="1" applyBorder="1" applyAlignment="1" applyProtection="1">
      <alignment vertical="center"/>
    </xf>
    <xf numFmtId="0" fontId="26" fillId="0" borderId="10" xfId="0" applyNumberFormat="1" applyFont="1" applyFill="1" applyBorder="1" applyAlignment="1" applyProtection="1">
      <alignment horizontal="center" vertical="center"/>
    </xf>
    <xf numFmtId="1" fontId="26" fillId="0" borderId="10" xfId="40" applyNumberFormat="1" applyFont="1" applyFill="1" applyBorder="1" applyAlignment="1" applyProtection="1">
      <alignment horizontal="center" vertical="center"/>
    </xf>
    <xf numFmtId="9" fontId="26" fillId="0" borderId="10" xfId="40" applyFont="1" applyFill="1" applyBorder="1" applyAlignment="1" applyProtection="1">
      <alignment horizontal="center" vertical="center"/>
    </xf>
    <xf numFmtId="0" fontId="26" fillId="0" borderId="0" xfId="0" applyFont="1" applyFill="1" applyBorder="1" applyAlignment="1" applyProtection="1">
      <alignment vertical="center"/>
    </xf>
    <xf numFmtId="0" fontId="25" fillId="0" borderId="0" xfId="0" applyNumberFormat="1" applyFont="1" applyFill="1" applyBorder="1" applyProtection="1">
      <protection locked="0"/>
    </xf>
    <xf numFmtId="0" fontId="25" fillId="0" borderId="0" xfId="0" applyFont="1" applyProtection="1">
      <protection locked="0"/>
    </xf>
    <xf numFmtId="0" fontId="25" fillId="0" borderId="0" xfId="0" applyNumberFormat="1" applyFont="1" applyProtection="1">
      <protection locked="0"/>
    </xf>
    <xf numFmtId="0" fontId="25" fillId="0" borderId="0" xfId="0" applyFont="1" applyFill="1" applyBorder="1" applyProtection="1">
      <protection locked="0"/>
    </xf>
    <xf numFmtId="0" fontId="32" fillId="24" borderId="0" xfId="0" applyFont="1" applyFill="1" applyProtection="1"/>
    <xf numFmtId="0" fontId="33" fillId="24" borderId="0" xfId="0" applyFont="1" applyFill="1" applyBorder="1" applyAlignment="1">
      <alignment vertical="center"/>
    </xf>
    <xf numFmtId="0" fontId="32" fillId="24" borderId="0" xfId="0" applyFont="1" applyFill="1" applyBorder="1" applyProtection="1"/>
    <xf numFmtId="1" fontId="28" fillId="22" borderId="11" xfId="0" applyNumberFormat="1" applyFont="1" applyFill="1" applyBorder="1" applyAlignment="1" applyProtection="1">
      <alignment horizontal="center" vertical="center"/>
    </xf>
    <xf numFmtId="9" fontId="28" fillId="22" borderId="11" xfId="40" applyFont="1" applyFill="1" applyBorder="1" applyAlignment="1" applyProtection="1">
      <alignment horizontal="center" vertical="center"/>
    </xf>
    <xf numFmtId="0" fontId="37" fillId="27" borderId="14" xfId="0" applyFont="1" applyFill="1" applyBorder="1" applyAlignment="1" applyProtection="1">
      <alignment horizontal="center" vertical="center" wrapText="1"/>
    </xf>
    <xf numFmtId="0" fontId="35" fillId="27" borderId="14" xfId="0" applyNumberFormat="1" applyFont="1" applyFill="1" applyBorder="1" applyAlignment="1" applyProtection="1">
      <alignment horizontal="left" vertical="center"/>
    </xf>
    <xf numFmtId="0" fontId="35" fillId="27" borderId="14" xfId="0" applyFont="1" applyFill="1" applyBorder="1" applyAlignment="1" applyProtection="1">
      <alignment horizontal="left" vertical="center"/>
    </xf>
    <xf numFmtId="0" fontId="35" fillId="27" borderId="14" xfId="0" applyFont="1" applyFill="1" applyBorder="1" applyAlignment="1" applyProtection="1">
      <alignment horizontal="center" vertical="center" wrapText="1"/>
    </xf>
    <xf numFmtId="0" fontId="35" fillId="27" borderId="14" xfId="0" applyNumberFormat="1" applyFont="1" applyFill="1" applyBorder="1" applyAlignment="1" applyProtection="1">
      <alignment horizontal="center" vertical="center" wrapText="1"/>
    </xf>
    <xf numFmtId="0" fontId="35" fillId="27" borderId="14" xfId="0" applyFont="1" applyFill="1" applyBorder="1" applyAlignment="1" applyProtection="1">
      <alignment horizontal="center" vertical="center"/>
    </xf>
    <xf numFmtId="0" fontId="37" fillId="26" borderId="15" xfId="0" applyNumberFormat="1" applyFont="1" applyFill="1" applyBorder="1" applyAlignment="1" applyProtection="1">
      <alignment horizontal="center" vertical="center" shrinkToFit="1"/>
    </xf>
    <xf numFmtId="0" fontId="37" fillId="23" borderId="14" xfId="0" applyFont="1" applyFill="1" applyBorder="1" applyAlignment="1" applyProtection="1"/>
    <xf numFmtId="0" fontId="39" fillId="23" borderId="0" xfId="0" applyNumberFormat="1" applyFont="1" applyFill="1" applyBorder="1" applyProtection="1"/>
    <xf numFmtId="0" fontId="39" fillId="23" borderId="0" xfId="0" applyFont="1" applyFill="1" applyProtection="1"/>
    <xf numFmtId="0" fontId="39" fillId="23" borderId="0" xfId="0" applyNumberFormat="1" applyFont="1" applyFill="1" applyProtection="1"/>
    <xf numFmtId="166" fontId="36" fillId="23" borderId="13" xfId="0" applyNumberFormat="1" applyFont="1" applyFill="1" applyBorder="1" applyAlignment="1" applyProtection="1">
      <alignment horizontal="center" vertical="center" shrinkToFit="1"/>
    </xf>
    <xf numFmtId="0" fontId="39" fillId="23" borderId="0" xfId="0" applyFont="1" applyFill="1" applyBorder="1" applyProtection="1"/>
    <xf numFmtId="0" fontId="31" fillId="23" borderId="0" xfId="0" applyFont="1" applyFill="1" applyAlignment="1" applyProtection="1">
      <alignment vertical="center"/>
    </xf>
    <xf numFmtId="0" fontId="31" fillId="23" borderId="0" xfId="0" applyFont="1" applyFill="1" applyBorder="1" applyAlignment="1" applyProtection="1">
      <alignment vertical="center"/>
    </xf>
    <xf numFmtId="0" fontId="30" fillId="25" borderId="0" xfId="0" applyNumberFormat="1" applyFont="1" applyFill="1" applyBorder="1" applyAlignment="1" applyProtection="1">
      <alignment vertical="center"/>
      <protection locked="0"/>
    </xf>
    <xf numFmtId="0" fontId="40" fillId="25" borderId="0" xfId="34" applyNumberFormat="1" applyFont="1" applyFill="1" applyBorder="1" applyAlignment="1" applyProtection="1">
      <alignment horizontal="right" vertical="center"/>
      <protection locked="0"/>
    </xf>
    <xf numFmtId="0" fontId="30" fillId="25" borderId="0" xfId="0" applyFont="1" applyFill="1" applyBorder="1" applyAlignment="1" applyProtection="1">
      <alignment vertical="center"/>
      <protection locked="0"/>
    </xf>
    <xf numFmtId="0" fontId="34" fillId="25" borderId="0" xfId="0" applyFont="1" applyFill="1" applyBorder="1" applyAlignment="1" applyProtection="1">
      <alignment vertical="center"/>
      <protection locked="0"/>
    </xf>
    <xf numFmtId="0" fontId="24" fillId="25" borderId="0" xfId="0" applyFont="1" applyFill="1" applyBorder="1" applyAlignment="1" applyProtection="1">
      <alignment vertical="center"/>
    </xf>
    <xf numFmtId="0" fontId="37" fillId="26" borderId="16" xfId="0" applyNumberFormat="1" applyFont="1" applyFill="1" applyBorder="1" applyAlignment="1" applyProtection="1">
      <alignment horizontal="center" vertical="center" shrinkToFit="1"/>
    </xf>
    <xf numFmtId="0" fontId="37" fillId="26" borderId="17" xfId="0" applyNumberFormat="1" applyFont="1" applyFill="1" applyBorder="1" applyAlignment="1" applyProtection="1">
      <alignment horizontal="center" vertical="center" shrinkToFit="1"/>
    </xf>
    <xf numFmtId="0" fontId="37" fillId="26" borderId="18" xfId="0" applyNumberFormat="1" applyFont="1" applyFill="1" applyBorder="1" applyAlignment="1" applyProtection="1">
      <alignment horizontal="center" vertical="center" shrinkToFit="1"/>
    </xf>
    <xf numFmtId="0" fontId="37" fillId="26" borderId="19" xfId="0" applyNumberFormat="1" applyFont="1" applyFill="1" applyBorder="1" applyAlignment="1" applyProtection="1">
      <alignment horizontal="center" vertical="center" shrinkToFit="1"/>
    </xf>
    <xf numFmtId="166" fontId="36" fillId="23" borderId="20" xfId="0" applyNumberFormat="1" applyFont="1" applyFill="1" applyBorder="1" applyAlignment="1" applyProtection="1">
      <alignment horizontal="center" vertical="center" shrinkToFit="1"/>
    </xf>
    <xf numFmtId="166" fontId="36" fillId="23" borderId="21" xfId="0" applyNumberFormat="1" applyFont="1" applyFill="1" applyBorder="1" applyAlignment="1" applyProtection="1">
      <alignment horizontal="center" vertical="center" shrinkToFit="1"/>
    </xf>
    <xf numFmtId="166" fontId="36" fillId="23" borderId="22" xfId="0" applyNumberFormat="1" applyFont="1" applyFill="1" applyBorder="1" applyAlignment="1" applyProtection="1">
      <alignment horizontal="center" vertical="center" shrinkToFit="1"/>
    </xf>
    <xf numFmtId="166" fontId="36" fillId="23" borderId="23" xfId="0" applyNumberFormat="1" applyFont="1" applyFill="1" applyBorder="1" applyAlignment="1" applyProtection="1">
      <alignment horizontal="center" vertical="center" shrinkToFit="1"/>
    </xf>
    <xf numFmtId="166" fontId="36" fillId="23" borderId="24" xfId="0" applyNumberFormat="1" applyFont="1" applyFill="1" applyBorder="1" applyAlignment="1" applyProtection="1">
      <alignment horizontal="center" vertical="center" shrinkToFit="1"/>
    </xf>
    <xf numFmtId="166" fontId="36" fillId="23" borderId="25" xfId="0" applyNumberFormat="1" applyFont="1" applyFill="1" applyBorder="1" applyAlignment="1" applyProtection="1">
      <alignment horizontal="center" vertical="center" shrinkToFit="1"/>
    </xf>
    <xf numFmtId="166" fontId="36" fillId="23" borderId="26" xfId="0" applyNumberFormat="1" applyFont="1" applyFill="1" applyBorder="1" applyAlignment="1" applyProtection="1">
      <alignment horizontal="center" vertical="center" shrinkToFit="1"/>
    </xf>
    <xf numFmtId="166" fontId="36" fillId="23" borderId="27" xfId="0" applyNumberFormat="1" applyFont="1" applyFill="1" applyBorder="1" applyAlignment="1" applyProtection="1">
      <alignment horizontal="center" vertical="center" shrinkToFit="1"/>
    </xf>
    <xf numFmtId="166" fontId="36" fillId="23" borderId="28" xfId="0" applyNumberFormat="1" applyFont="1" applyFill="1" applyBorder="1" applyAlignment="1" applyProtection="1">
      <alignment horizontal="center" vertical="center" shrinkToFit="1"/>
    </xf>
    <xf numFmtId="166" fontId="36" fillId="23" borderId="29" xfId="0" applyNumberFormat="1" applyFont="1" applyFill="1" applyBorder="1" applyAlignment="1" applyProtection="1">
      <alignment horizontal="center" vertical="center" shrinkToFit="1"/>
    </xf>
    <xf numFmtId="166" fontId="36" fillId="23" borderId="30" xfId="0" applyNumberFormat="1" applyFont="1" applyFill="1" applyBorder="1" applyAlignment="1" applyProtection="1">
      <alignment horizontal="center" vertical="center" shrinkToFit="1"/>
    </xf>
    <xf numFmtId="166" fontId="36" fillId="23" borderId="31" xfId="0" applyNumberFormat="1" applyFont="1" applyFill="1" applyBorder="1" applyAlignment="1" applyProtection="1">
      <alignment horizontal="center" vertical="center" shrinkToFit="1"/>
    </xf>
    <xf numFmtId="166" fontId="36" fillId="23" borderId="32" xfId="0" applyNumberFormat="1" applyFont="1" applyFill="1" applyBorder="1" applyAlignment="1" applyProtection="1">
      <alignment horizontal="center" vertical="center" shrinkToFit="1"/>
    </xf>
    <xf numFmtId="166" fontId="36" fillId="23" borderId="33" xfId="0" applyNumberFormat="1" applyFont="1" applyFill="1" applyBorder="1" applyAlignment="1" applyProtection="1">
      <alignment horizontal="center" vertical="center" shrinkToFit="1"/>
    </xf>
    <xf numFmtId="166" fontId="36" fillId="23" borderId="34" xfId="0" applyNumberFormat="1" applyFont="1" applyFill="1" applyBorder="1" applyAlignment="1" applyProtection="1">
      <alignment horizontal="center" vertical="center" shrinkToFit="1"/>
    </xf>
    <xf numFmtId="0" fontId="27" fillId="20" borderId="12" xfId="0" applyFont="1" applyFill="1" applyBorder="1" applyAlignment="1" applyProtection="1">
      <alignment horizontal="left" vertical="center" indent="1"/>
    </xf>
    <xf numFmtId="0" fontId="27" fillId="20" borderId="10" xfId="0" applyFont="1" applyFill="1" applyBorder="1" applyAlignment="1" applyProtection="1">
      <alignment horizontal="left" vertical="center" indent="1"/>
    </xf>
    <xf numFmtId="165" fontId="43" fillId="20" borderId="10" xfId="0" applyNumberFormat="1" applyFont="1" applyFill="1" applyBorder="1" applyAlignment="1" applyProtection="1">
      <alignment horizontal="right" vertical="center"/>
    </xf>
    <xf numFmtId="165" fontId="44" fillId="20" borderId="10" xfId="0" applyNumberFormat="1" applyFont="1" applyFill="1" applyBorder="1" applyAlignment="1" applyProtection="1">
      <alignment horizontal="right" vertical="center"/>
    </xf>
    <xf numFmtId="0" fontId="35" fillId="27" borderId="14" xfId="0" applyFont="1" applyFill="1" applyBorder="1" applyAlignment="1" applyProtection="1">
      <alignment horizontal="right" vertical="center" wrapText="1"/>
    </xf>
    <xf numFmtId="165" fontId="44" fillId="21" borderId="11" xfId="0" applyNumberFormat="1" applyFont="1" applyFill="1" applyBorder="1" applyAlignment="1" applyProtection="1">
      <alignment horizontal="center" vertical="center"/>
    </xf>
    <xf numFmtId="165" fontId="43" fillId="20" borderId="10" xfId="0" applyNumberFormat="1" applyFont="1" applyFill="1" applyBorder="1" applyAlignment="1" applyProtection="1">
      <alignment horizontal="center" vertical="center"/>
    </xf>
    <xf numFmtId="165" fontId="44" fillId="20" borderId="10" xfId="0" applyNumberFormat="1" applyFont="1" applyFill="1" applyBorder="1" applyAlignment="1" applyProtection="1">
      <alignment horizontal="center" vertical="center"/>
    </xf>
    <xf numFmtId="0" fontId="45" fillId="0" borderId="10" xfId="0" applyFont="1" applyFill="1" applyBorder="1" applyAlignment="1" applyProtection="1">
      <alignment vertical="center"/>
    </xf>
    <xf numFmtId="165" fontId="46" fillId="0" borderId="11" xfId="0" applyNumberFormat="1" applyFont="1" applyFill="1" applyBorder="1" applyAlignment="1" applyProtection="1">
      <alignment horizontal="center" vertical="center"/>
    </xf>
    <xf numFmtId="0" fontId="46" fillId="0" borderId="10" xfId="0" applyFont="1" applyFill="1" applyBorder="1" applyAlignment="1" applyProtection="1">
      <alignment horizontal="left" vertical="center" wrapText="1" indent="1"/>
    </xf>
    <xf numFmtId="0" fontId="46" fillId="0" borderId="10" xfId="0" applyFont="1" applyFill="1" applyBorder="1" applyAlignment="1" applyProtection="1">
      <alignment vertical="center"/>
    </xf>
    <xf numFmtId="0" fontId="46" fillId="0" borderId="11" xfId="0" applyFont="1" applyBorder="1" applyAlignment="1" applyProtection="1">
      <alignment horizontal="center" vertical="center"/>
    </xf>
    <xf numFmtId="0" fontId="46" fillId="0" borderId="10" xfId="0" applyFont="1" applyFill="1" applyBorder="1" applyAlignment="1" applyProtection="1">
      <alignment horizontal="left" vertical="center" wrapText="1" indent="2"/>
    </xf>
    <xf numFmtId="0" fontId="41" fillId="20" borderId="12" xfId="0" applyNumberFormat="1" applyFont="1" applyFill="1" applyBorder="1" applyAlignment="1" applyProtection="1">
      <alignment horizontal="left" vertical="center"/>
    </xf>
    <xf numFmtId="0" fontId="42" fillId="21" borderId="10" xfId="0" applyNumberFormat="1" applyFont="1" applyFill="1" applyBorder="1" applyAlignment="1" applyProtection="1">
      <alignment horizontal="left" vertical="center"/>
    </xf>
    <xf numFmtId="0" fontId="41" fillId="20" borderId="10" xfId="0" applyNumberFormat="1" applyFont="1" applyFill="1" applyBorder="1" applyAlignment="1" applyProtection="1">
      <alignment horizontal="left" vertical="center"/>
    </xf>
    <xf numFmtId="1" fontId="47" fillId="20" borderId="12" xfId="0" applyNumberFormat="1" applyFont="1" applyFill="1" applyBorder="1" applyAlignment="1" applyProtection="1">
      <alignment horizontal="center" vertical="center"/>
    </xf>
    <xf numFmtId="1" fontId="48" fillId="21" borderId="11" xfId="0" applyNumberFormat="1" applyFont="1" applyFill="1" applyBorder="1" applyAlignment="1" applyProtection="1">
      <alignment horizontal="center" vertical="center"/>
    </xf>
    <xf numFmtId="1" fontId="47" fillId="20" borderId="10" xfId="0" applyNumberFormat="1" applyFont="1" applyFill="1" applyBorder="1" applyAlignment="1" applyProtection="1">
      <alignment horizontal="center" vertical="center"/>
    </xf>
    <xf numFmtId="1" fontId="47" fillId="0" borderId="10" xfId="0" applyNumberFormat="1" applyFont="1" applyFill="1" applyBorder="1" applyAlignment="1" applyProtection="1">
      <alignment horizontal="center" vertical="center"/>
    </xf>
    <xf numFmtId="0" fontId="49" fillId="23" borderId="0" xfId="0" applyNumberFormat="1" applyFont="1" applyFill="1" applyBorder="1" applyProtection="1"/>
    <xf numFmtId="0" fontId="50" fillId="23" borderId="0" xfId="0" applyNumberFormat="1" applyFont="1" applyFill="1" applyBorder="1" applyAlignment="1" applyProtection="1">
      <alignment vertical="center"/>
      <protection locked="0"/>
    </xf>
    <xf numFmtId="0" fontId="51" fillId="23" borderId="0" xfId="34" applyNumberFormat="1" applyFont="1" applyFill="1" applyBorder="1" applyAlignment="1" applyProtection="1">
      <alignment horizontal="right" vertical="center"/>
      <protection locked="0"/>
    </xf>
    <xf numFmtId="0" fontId="50" fillId="23" borderId="0" xfId="0" applyFont="1" applyFill="1" applyBorder="1" applyAlignment="1" applyProtection="1">
      <alignment vertical="center"/>
      <protection locked="0"/>
    </xf>
    <xf numFmtId="0" fontId="52" fillId="23" borderId="0" xfId="0" applyFont="1" applyFill="1" applyBorder="1" applyAlignment="1" applyProtection="1">
      <alignment vertical="center"/>
      <protection locked="0"/>
    </xf>
    <xf numFmtId="0" fontId="53" fillId="23" borderId="0" xfId="0" applyFont="1" applyFill="1" applyBorder="1" applyAlignment="1" applyProtection="1">
      <alignment vertical="center"/>
    </xf>
    <xf numFmtId="0" fontId="54" fillId="20" borderId="10" xfId="0" applyFont="1" applyFill="1" applyBorder="1" applyAlignment="1" applyProtection="1">
      <alignment horizontal="left" vertical="center" indent="1"/>
    </xf>
    <xf numFmtId="1" fontId="44" fillId="21" borderId="11" xfId="0" applyNumberFormat="1" applyFont="1" applyFill="1" applyBorder="1" applyAlignment="1" applyProtection="1">
      <alignment horizontal="right" vertical="center" indent="1"/>
    </xf>
    <xf numFmtId="1" fontId="44" fillId="20" borderId="10" xfId="0" applyNumberFormat="1" applyFont="1" applyFill="1" applyBorder="1" applyAlignment="1" applyProtection="1">
      <alignment horizontal="right" vertical="center" indent="1"/>
    </xf>
    <xf numFmtId="1" fontId="44" fillId="20" borderId="12" xfId="0" applyNumberFormat="1" applyFont="1" applyFill="1" applyBorder="1" applyAlignment="1" applyProtection="1">
      <alignment horizontal="center" vertical="center"/>
    </xf>
    <xf numFmtId="1" fontId="44" fillId="0" borderId="10" xfId="0" applyNumberFormat="1" applyFont="1" applyFill="1" applyBorder="1" applyAlignment="1" applyProtection="1">
      <alignment horizontal="center" vertical="center"/>
    </xf>
    <xf numFmtId="0" fontId="32" fillId="27" borderId="14" xfId="0" applyFont="1" applyFill="1" applyBorder="1" applyAlignment="1" applyProtection="1">
      <alignment horizontal="left" vertical="center" indent="1"/>
    </xf>
    <xf numFmtId="0" fontId="28" fillId="0" borderId="0" xfId="0" applyFont="1" applyFill="1" applyBorder="1" applyAlignment="1" applyProtection="1">
      <alignment vertical="center"/>
    </xf>
    <xf numFmtId="0" fontId="26" fillId="0" borderId="0" xfId="0" applyFont="1" applyFill="1" applyAlignment="1" applyProtection="1">
      <alignment vertical="center"/>
    </xf>
    <xf numFmtId="0" fontId="46" fillId="0" borderId="0" xfId="0" applyFont="1" applyFill="1" applyAlignment="1" applyProtection="1">
      <alignment vertical="center"/>
    </xf>
    <xf numFmtId="0" fontId="44" fillId="0" borderId="0" xfId="0" applyFont="1" applyFill="1" applyAlignment="1" applyProtection="1">
      <alignment vertical="center"/>
    </xf>
    <xf numFmtId="0" fontId="47" fillId="0" borderId="0" xfId="0" applyFont="1" applyFill="1" applyAlignment="1" applyProtection="1">
      <alignment vertical="center"/>
    </xf>
    <xf numFmtId="0" fontId="55" fillId="23" borderId="0" xfId="0" applyFont="1" applyFill="1" applyBorder="1" applyProtection="1"/>
    <xf numFmtId="0" fontId="56" fillId="23" borderId="0" xfId="0" applyFont="1" applyFill="1" applyAlignment="1" applyProtection="1">
      <alignment vertical="center"/>
    </xf>
    <xf numFmtId="0" fontId="55" fillId="23" borderId="0" xfId="0" applyNumberFormat="1" applyFont="1" applyFill="1" applyBorder="1" applyProtection="1"/>
    <xf numFmtId="0" fontId="56" fillId="23" borderId="0" xfId="0" applyNumberFormat="1" applyFont="1" applyFill="1" applyBorder="1" applyAlignment="1" applyProtection="1">
      <alignment vertical="center"/>
    </xf>
    <xf numFmtId="0" fontId="58" fillId="25" borderId="0" xfId="0" applyNumberFormat="1" applyFont="1" applyFill="1" applyBorder="1" applyAlignment="1" applyProtection="1">
      <alignment horizontal="left" vertical="center" indent="1"/>
      <protection locked="0"/>
    </xf>
    <xf numFmtId="0" fontId="57" fillId="23" borderId="0" xfId="0" applyFont="1" applyFill="1" applyBorder="1" applyAlignment="1" applyProtection="1">
      <alignment horizontal="right" vertical="center" indent="1"/>
    </xf>
    <xf numFmtId="0" fontId="57" fillId="22" borderId="35" xfId="0" applyNumberFormat="1" applyFont="1" applyFill="1" applyBorder="1" applyAlignment="1" applyProtection="1">
      <alignment horizontal="center" vertical="center"/>
      <protection locked="0"/>
    </xf>
    <xf numFmtId="0" fontId="59" fillId="23" borderId="39" xfId="0" applyNumberFormat="1" applyFont="1" applyFill="1" applyBorder="1" applyAlignment="1" applyProtection="1">
      <alignment vertical="center"/>
    </xf>
    <xf numFmtId="0" fontId="59" fillId="23" borderId="0" xfId="0" applyNumberFormat="1" applyFont="1" applyFill="1" applyBorder="1" applyAlignment="1" applyProtection="1">
      <alignment vertical="center"/>
    </xf>
    <xf numFmtId="0" fontId="59" fillId="23" borderId="40" xfId="0" applyNumberFormat="1" applyFont="1" applyFill="1" applyBorder="1" applyAlignment="1" applyProtection="1">
      <alignment vertical="center"/>
    </xf>
    <xf numFmtId="0" fontId="65" fillId="0" borderId="10" xfId="0" applyFont="1" applyFill="1" applyBorder="1" applyAlignment="1" applyProtection="1">
      <alignment horizontal="left" vertical="center" wrapText="1" indent="1"/>
    </xf>
    <xf numFmtId="0" fontId="42" fillId="21" borderId="41" xfId="0" applyNumberFormat="1" applyFont="1" applyFill="1" applyBorder="1" applyAlignment="1" applyProtection="1">
      <alignment horizontal="left" vertical="center"/>
    </xf>
    <xf numFmtId="0" fontId="26" fillId="0" borderId="41" xfId="0" applyFont="1" applyFill="1" applyBorder="1" applyAlignment="1" applyProtection="1">
      <alignment vertical="center"/>
    </xf>
    <xf numFmtId="9" fontId="28" fillId="22" borderId="42" xfId="40" applyFont="1" applyFill="1" applyBorder="1" applyAlignment="1" applyProtection="1">
      <alignment horizontal="center" vertical="center"/>
    </xf>
    <xf numFmtId="1" fontId="44" fillId="21" borderId="42" xfId="0" applyNumberFormat="1" applyFont="1" applyFill="1" applyBorder="1" applyAlignment="1" applyProtection="1">
      <alignment horizontal="right" vertical="center" indent="1"/>
    </xf>
    <xf numFmtId="1" fontId="48" fillId="21" borderId="42" xfId="0" applyNumberFormat="1"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46" fillId="0" borderId="41" xfId="0" applyFont="1" applyFill="1" applyBorder="1" applyAlignment="1" applyProtection="1">
      <alignment horizontal="left" vertical="center" wrapText="1" indent="2"/>
    </xf>
    <xf numFmtId="0" fontId="46" fillId="0" borderId="42" xfId="0" applyFont="1" applyBorder="1" applyAlignment="1" applyProtection="1">
      <alignment horizontal="center" vertical="center"/>
    </xf>
    <xf numFmtId="0" fontId="42" fillId="21" borderId="43" xfId="0" applyNumberFormat="1" applyFont="1" applyFill="1" applyBorder="1" applyAlignment="1" applyProtection="1">
      <alignment horizontal="left" vertical="center"/>
    </xf>
    <xf numFmtId="0" fontId="65" fillId="0" borderId="43" xfId="0" applyFont="1" applyFill="1" applyBorder="1" applyAlignment="1" applyProtection="1">
      <alignment horizontal="left" vertical="center" wrapText="1" indent="1"/>
    </xf>
    <xf numFmtId="0" fontId="26" fillId="0" borderId="43" xfId="0" applyFont="1" applyFill="1" applyBorder="1" applyAlignment="1" applyProtection="1">
      <alignment vertical="center"/>
    </xf>
    <xf numFmtId="0" fontId="28" fillId="0" borderId="44" xfId="0" applyFont="1" applyBorder="1" applyAlignment="1" applyProtection="1">
      <alignment horizontal="center" vertical="center"/>
    </xf>
    <xf numFmtId="165" fontId="46" fillId="0" borderId="44" xfId="0" applyNumberFormat="1" applyFont="1" applyFill="1" applyBorder="1" applyAlignment="1" applyProtection="1">
      <alignment horizontal="center" vertical="center"/>
    </xf>
    <xf numFmtId="165" fontId="44" fillId="21" borderId="44" xfId="0" applyNumberFormat="1" applyFont="1" applyFill="1" applyBorder="1" applyAlignment="1" applyProtection="1">
      <alignment horizontal="center" vertical="center"/>
    </xf>
    <xf numFmtId="1" fontId="28" fillId="22" borderId="44" xfId="0" applyNumberFormat="1" applyFont="1" applyFill="1" applyBorder="1" applyAlignment="1" applyProtection="1">
      <alignment horizontal="center" vertical="center"/>
    </xf>
    <xf numFmtId="9" fontId="28" fillId="22" borderId="44" xfId="40" applyFont="1" applyFill="1" applyBorder="1" applyAlignment="1" applyProtection="1">
      <alignment horizontal="center" vertical="center"/>
    </xf>
    <xf numFmtId="1" fontId="44" fillId="21" borderId="44" xfId="0" applyNumberFormat="1" applyFont="1" applyFill="1" applyBorder="1" applyAlignment="1" applyProtection="1">
      <alignment horizontal="right" vertical="center" indent="1"/>
    </xf>
    <xf numFmtId="1" fontId="48" fillId="21" borderId="44" xfId="0" applyNumberFormat="1"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12" xfId="0" applyFont="1" applyFill="1" applyBorder="1" applyAlignment="1" applyProtection="1">
      <alignment vertical="center"/>
    </xf>
    <xf numFmtId="0" fontId="46" fillId="0" borderId="43" xfId="0" applyFont="1" applyFill="1" applyBorder="1" applyAlignment="1" applyProtection="1">
      <alignment vertical="center"/>
    </xf>
    <xf numFmtId="0" fontId="46" fillId="0" borderId="44" xfId="0" applyFont="1" applyBorder="1" applyAlignment="1" applyProtection="1">
      <alignment horizontal="center" vertical="center"/>
    </xf>
    <xf numFmtId="1" fontId="67" fillId="22" borderId="11" xfId="0" applyNumberFormat="1" applyFont="1" applyFill="1" applyBorder="1" applyAlignment="1" applyProtection="1">
      <alignment horizontal="center" vertical="center"/>
    </xf>
    <xf numFmtId="165" fontId="67" fillId="21" borderId="0" xfId="0" applyNumberFormat="1" applyFont="1" applyFill="1" applyBorder="1" applyAlignment="1" applyProtection="1">
      <alignment horizontal="center" vertical="center"/>
    </xf>
    <xf numFmtId="0" fontId="68" fillId="0" borderId="10" xfId="0" applyFont="1" applyFill="1" applyBorder="1" applyAlignment="1" applyProtection="1">
      <alignment vertical="center"/>
    </xf>
    <xf numFmtId="1" fontId="69" fillId="21" borderId="11" xfId="0" applyNumberFormat="1" applyFont="1" applyFill="1" applyBorder="1" applyAlignment="1" applyProtection="1">
      <alignment horizontal="center" vertical="center"/>
    </xf>
    <xf numFmtId="0" fontId="68" fillId="0" borderId="10" xfId="0" applyFont="1" applyFill="1" applyBorder="1" applyAlignment="1" applyProtection="1">
      <alignment horizontal="center" vertical="center"/>
    </xf>
    <xf numFmtId="165" fontId="46" fillId="0" borderId="46" xfId="0" applyNumberFormat="1" applyFont="1" applyFill="1" applyBorder="1" applyAlignment="1" applyProtection="1">
      <alignment horizontal="center" vertical="center"/>
    </xf>
    <xf numFmtId="165" fontId="46" fillId="0" borderId="45" xfId="0" applyNumberFormat="1" applyFont="1" applyFill="1" applyBorder="1" applyAlignment="1" applyProtection="1">
      <alignment horizontal="center" vertical="center"/>
    </xf>
    <xf numFmtId="0" fontId="41" fillId="20" borderId="41" xfId="0" applyNumberFormat="1" applyFont="1" applyFill="1" applyBorder="1" applyAlignment="1" applyProtection="1">
      <alignment horizontal="left" vertical="center"/>
    </xf>
    <xf numFmtId="0" fontId="27" fillId="20" borderId="41" xfId="0" applyFont="1" applyFill="1" applyBorder="1" applyAlignment="1" applyProtection="1">
      <alignment horizontal="left" vertical="center" indent="1"/>
    </xf>
    <xf numFmtId="0" fontId="26" fillId="20" borderId="41" xfId="0" applyFont="1" applyFill="1" applyBorder="1" applyAlignment="1" applyProtection="1">
      <alignment vertical="center"/>
    </xf>
    <xf numFmtId="0" fontId="26" fillId="20" borderId="41" xfId="0" applyNumberFormat="1" applyFont="1" applyFill="1" applyBorder="1" applyAlignment="1" applyProtection="1">
      <alignment horizontal="center" vertical="center"/>
    </xf>
    <xf numFmtId="165" fontId="43" fillId="20" borderId="41" xfId="0" applyNumberFormat="1" applyFont="1" applyFill="1" applyBorder="1" applyAlignment="1" applyProtection="1">
      <alignment horizontal="center" vertical="center"/>
    </xf>
    <xf numFmtId="165" fontId="44" fillId="20" borderId="41" xfId="0" applyNumberFormat="1" applyFont="1" applyFill="1" applyBorder="1" applyAlignment="1" applyProtection="1">
      <alignment horizontal="center" vertical="center"/>
    </xf>
    <xf numFmtId="1" fontId="26" fillId="20" borderId="41" xfId="40" applyNumberFormat="1" applyFont="1" applyFill="1" applyBorder="1" applyAlignment="1" applyProtection="1">
      <alignment horizontal="center" vertical="center"/>
    </xf>
    <xf numFmtId="9" fontId="26" fillId="20" borderId="41" xfId="40" applyFont="1" applyFill="1" applyBorder="1" applyAlignment="1" applyProtection="1">
      <alignment horizontal="center" vertical="center"/>
    </xf>
    <xf numFmtId="1" fontId="44" fillId="20" borderId="41" xfId="0" applyNumberFormat="1" applyFont="1" applyFill="1" applyBorder="1" applyAlignment="1" applyProtection="1">
      <alignment horizontal="right" vertical="center" indent="1"/>
    </xf>
    <xf numFmtId="1" fontId="47" fillId="20" borderId="41" xfId="0" applyNumberFormat="1" applyFont="1" applyFill="1" applyBorder="1" applyAlignment="1" applyProtection="1">
      <alignment horizontal="center" vertical="center"/>
    </xf>
    <xf numFmtId="0" fontId="26" fillId="20" borderId="41" xfId="0" applyFont="1" applyFill="1" applyBorder="1" applyAlignment="1" applyProtection="1">
      <alignment horizontal="center" vertical="center"/>
    </xf>
    <xf numFmtId="0" fontId="42" fillId="21" borderId="12" xfId="0" applyNumberFormat="1" applyFont="1" applyFill="1" applyBorder="1" applyAlignment="1" applyProtection="1">
      <alignment horizontal="left" vertical="center"/>
    </xf>
    <xf numFmtId="0" fontId="65" fillId="0" borderId="12" xfId="0" applyFont="1" applyFill="1" applyBorder="1" applyAlignment="1" applyProtection="1">
      <alignment horizontal="left" vertical="center" wrapText="1" indent="1"/>
    </xf>
    <xf numFmtId="0" fontId="28" fillId="0" borderId="46" xfId="0" applyFont="1" applyBorder="1" applyAlignment="1" applyProtection="1">
      <alignment horizontal="center" vertical="center"/>
    </xf>
    <xf numFmtId="165" fontId="44" fillId="21" borderId="46" xfId="0" applyNumberFormat="1" applyFont="1" applyFill="1" applyBorder="1" applyAlignment="1" applyProtection="1">
      <alignment horizontal="center" vertical="center"/>
    </xf>
    <xf numFmtId="1" fontId="28" fillId="22" borderId="46" xfId="0" applyNumberFormat="1" applyFont="1" applyFill="1" applyBorder="1" applyAlignment="1" applyProtection="1">
      <alignment horizontal="center" vertical="center"/>
    </xf>
    <xf numFmtId="9" fontId="28" fillId="22" borderId="46" xfId="40" applyFont="1" applyFill="1" applyBorder="1" applyAlignment="1" applyProtection="1">
      <alignment horizontal="center" vertical="center"/>
    </xf>
    <xf numFmtId="1" fontId="44" fillId="21" borderId="46" xfId="0" applyNumberFormat="1" applyFont="1" applyFill="1" applyBorder="1" applyAlignment="1" applyProtection="1">
      <alignment horizontal="right" vertical="center" indent="1"/>
    </xf>
    <xf numFmtId="1" fontId="48" fillId="21" borderId="46"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165" fontId="71" fillId="0" borderId="11" xfId="0" applyNumberFormat="1" applyFont="1" applyFill="1" applyBorder="1" applyAlignment="1" applyProtection="1">
      <alignment horizontal="center" vertical="center"/>
    </xf>
    <xf numFmtId="165" fontId="71" fillId="21" borderId="11" xfId="0" applyNumberFormat="1" applyFont="1" applyFill="1" applyBorder="1" applyAlignment="1" applyProtection="1">
      <alignment horizontal="center" vertical="center"/>
    </xf>
    <xf numFmtId="165" fontId="71" fillId="0" borderId="42" xfId="0" applyNumberFormat="1" applyFont="1" applyFill="1" applyBorder="1" applyAlignment="1" applyProtection="1">
      <alignment horizontal="center" vertical="center"/>
    </xf>
    <xf numFmtId="165" fontId="71" fillId="21" borderId="42" xfId="0" applyNumberFormat="1" applyFont="1" applyFill="1" applyBorder="1" applyAlignment="1" applyProtection="1">
      <alignment horizontal="center" vertical="center"/>
    </xf>
    <xf numFmtId="1" fontId="71" fillId="22" borderId="42" xfId="0" applyNumberFormat="1" applyFont="1" applyFill="1" applyBorder="1" applyAlignment="1" applyProtection="1">
      <alignment horizontal="center" vertical="center"/>
    </xf>
    <xf numFmtId="165" fontId="71" fillId="0" borderId="44" xfId="0" applyNumberFormat="1" applyFont="1" applyFill="1" applyBorder="1" applyAlignment="1" applyProtection="1">
      <alignment horizontal="center" vertical="center"/>
    </xf>
    <xf numFmtId="165" fontId="71" fillId="21" borderId="44" xfId="0" applyNumberFormat="1" applyFont="1" applyFill="1" applyBorder="1" applyAlignment="1" applyProtection="1">
      <alignment horizontal="center" vertical="center"/>
    </xf>
    <xf numFmtId="1" fontId="71" fillId="22" borderId="44" xfId="0" applyNumberFormat="1" applyFont="1" applyFill="1" applyBorder="1" applyAlignment="1" applyProtection="1">
      <alignment horizontal="center" vertical="center"/>
    </xf>
    <xf numFmtId="1" fontId="71" fillId="22" borderId="11" xfId="0" applyNumberFormat="1" applyFont="1" applyFill="1" applyBorder="1" applyAlignment="1" applyProtection="1">
      <alignment horizontal="center" vertical="center"/>
    </xf>
    <xf numFmtId="0" fontId="71" fillId="0" borderId="10" xfId="0" applyFont="1" applyFill="1" applyBorder="1" applyAlignment="1" applyProtection="1">
      <alignment horizontal="left" vertical="center" wrapText="1" indent="1"/>
    </xf>
    <xf numFmtId="0" fontId="71" fillId="0" borderId="10" xfId="0" applyFont="1" applyFill="1" applyBorder="1" applyAlignment="1" applyProtection="1">
      <alignment vertical="center"/>
    </xf>
    <xf numFmtId="0" fontId="71" fillId="0" borderId="11" xfId="0" applyFont="1" applyBorder="1" applyAlignment="1" applyProtection="1">
      <alignment horizontal="center" vertical="center"/>
    </xf>
    <xf numFmtId="9" fontId="71" fillId="22" borderId="11" xfId="40" applyFont="1" applyFill="1" applyBorder="1" applyAlignment="1" applyProtection="1">
      <alignment horizontal="center" vertical="center"/>
    </xf>
    <xf numFmtId="1" fontId="71" fillId="21" borderId="11" xfId="0" applyNumberFormat="1" applyFont="1" applyFill="1" applyBorder="1" applyAlignment="1" applyProtection="1">
      <alignment horizontal="right" vertical="center" indent="1"/>
    </xf>
    <xf numFmtId="9" fontId="71" fillId="22" borderId="11" xfId="40" applyNumberFormat="1" applyFont="1" applyFill="1" applyBorder="1" applyAlignment="1" applyProtection="1">
      <alignment horizontal="center" vertical="center"/>
    </xf>
    <xf numFmtId="165" fontId="71" fillId="0" borderId="10" xfId="0" applyNumberFormat="1" applyFont="1" applyFill="1" applyBorder="1" applyAlignment="1" applyProtection="1">
      <alignment horizontal="left" vertical="center" wrapText="1" indent="1"/>
    </xf>
    <xf numFmtId="0" fontId="72" fillId="21" borderId="10" xfId="0" applyNumberFormat="1" applyFont="1" applyFill="1" applyBorder="1" applyAlignment="1" applyProtection="1">
      <alignment horizontal="left" vertical="center"/>
    </xf>
    <xf numFmtId="0" fontId="73" fillId="21" borderId="10" xfId="0" applyNumberFormat="1" applyFont="1" applyFill="1" applyBorder="1" applyAlignment="1" applyProtection="1">
      <alignment horizontal="left" vertical="center"/>
    </xf>
    <xf numFmtId="0" fontId="71" fillId="0" borderId="10" xfId="0" applyFont="1" applyFill="1" applyBorder="1" applyAlignment="1" applyProtection="1">
      <alignment horizontal="left" vertical="center" wrapText="1" indent="2"/>
    </xf>
    <xf numFmtId="9" fontId="74" fillId="22" borderId="11" xfId="40" applyFont="1" applyFill="1" applyBorder="1" applyAlignment="1" applyProtection="1">
      <alignment horizontal="center" vertical="center"/>
    </xf>
    <xf numFmtId="0" fontId="73" fillId="21" borderId="41" xfId="0" applyNumberFormat="1" applyFont="1" applyFill="1" applyBorder="1" applyAlignment="1" applyProtection="1">
      <alignment horizontal="left" vertical="center"/>
    </xf>
    <xf numFmtId="0" fontId="71" fillId="0" borderId="41" xfId="0" applyFont="1" applyFill="1" applyBorder="1" applyAlignment="1" applyProtection="1">
      <alignment horizontal="left" vertical="center" wrapText="1" indent="2"/>
    </xf>
    <xf numFmtId="0" fontId="71" fillId="0" borderId="41" xfId="0" applyFont="1" applyFill="1" applyBorder="1" applyAlignment="1" applyProtection="1">
      <alignment vertical="center"/>
    </xf>
    <xf numFmtId="0" fontId="71" fillId="0" borderId="42" xfId="0" applyFont="1" applyBorder="1" applyAlignment="1" applyProtection="1">
      <alignment horizontal="center" vertical="center"/>
    </xf>
    <xf numFmtId="9" fontId="74" fillId="22" borderId="42" xfId="40" applyFont="1" applyFill="1" applyBorder="1" applyAlignment="1" applyProtection="1">
      <alignment horizontal="center" vertical="center"/>
    </xf>
    <xf numFmtId="0" fontId="75" fillId="0" borderId="41" xfId="0" applyFont="1" applyFill="1" applyBorder="1" applyAlignment="1" applyProtection="1">
      <alignment vertical="center"/>
    </xf>
    <xf numFmtId="165" fontId="71" fillId="0" borderId="46" xfId="0" applyNumberFormat="1" applyFont="1" applyFill="1" applyBorder="1" applyAlignment="1" applyProtection="1">
      <alignment horizontal="center" vertical="center"/>
    </xf>
    <xf numFmtId="0" fontId="76" fillId="21" borderId="43" xfId="0" applyNumberFormat="1" applyFont="1" applyFill="1" applyBorder="1" applyAlignment="1" applyProtection="1">
      <alignment horizontal="left" vertical="center"/>
    </xf>
    <xf numFmtId="0" fontId="77" fillId="0" borderId="43" xfId="0" applyFont="1" applyFill="1" applyBorder="1" applyAlignment="1" applyProtection="1">
      <alignment horizontal="left" vertical="center" wrapText="1" indent="1"/>
    </xf>
    <xf numFmtId="0" fontId="78" fillId="0" borderId="45" xfId="0" applyFont="1" applyFill="1" applyBorder="1" applyAlignment="1" applyProtection="1">
      <alignment vertical="center"/>
    </xf>
    <xf numFmtId="0" fontId="78" fillId="0" borderId="44" xfId="0" applyFont="1" applyBorder="1" applyAlignment="1" applyProtection="1">
      <alignment horizontal="center" vertical="center"/>
    </xf>
    <xf numFmtId="165" fontId="78" fillId="0" borderId="44" xfId="0" applyNumberFormat="1" applyFont="1" applyFill="1" applyBorder="1" applyAlignment="1" applyProtection="1">
      <alignment horizontal="center" vertical="center"/>
    </xf>
    <xf numFmtId="165" fontId="78" fillId="21" borderId="44" xfId="0" applyNumberFormat="1" applyFont="1" applyFill="1" applyBorder="1" applyAlignment="1" applyProtection="1">
      <alignment horizontal="center" vertical="center"/>
    </xf>
    <xf numFmtId="1" fontId="78" fillId="22" borderId="44" xfId="0" applyNumberFormat="1" applyFont="1" applyFill="1" applyBorder="1" applyAlignment="1" applyProtection="1">
      <alignment horizontal="center" vertical="center"/>
    </xf>
    <xf numFmtId="9" fontId="78" fillId="22" borderId="44" xfId="40" applyFont="1" applyFill="1" applyBorder="1" applyAlignment="1" applyProtection="1">
      <alignment horizontal="center" vertical="center"/>
    </xf>
    <xf numFmtId="1" fontId="78" fillId="21" borderId="44" xfId="0" applyNumberFormat="1" applyFont="1" applyFill="1" applyBorder="1" applyAlignment="1" applyProtection="1">
      <alignment horizontal="right" vertical="center" indent="1"/>
    </xf>
    <xf numFmtId="1" fontId="79" fillId="21" borderId="44" xfId="0" applyNumberFormat="1" applyFont="1" applyFill="1" applyBorder="1" applyAlignment="1" applyProtection="1">
      <alignment horizontal="center" vertical="center"/>
    </xf>
    <xf numFmtId="0" fontId="78" fillId="0" borderId="43" xfId="0" applyFont="1" applyFill="1" applyBorder="1" applyAlignment="1" applyProtection="1">
      <alignment horizontal="center" vertical="center"/>
    </xf>
    <xf numFmtId="0" fontId="78" fillId="0" borderId="43" xfId="0" applyFont="1" applyFill="1" applyBorder="1" applyAlignment="1" applyProtection="1">
      <alignment vertical="center"/>
    </xf>
    <xf numFmtId="0" fontId="76" fillId="21" borderId="10" xfId="0" applyNumberFormat="1" applyFont="1" applyFill="1" applyBorder="1" applyAlignment="1" applyProtection="1">
      <alignment horizontal="left" vertical="center"/>
    </xf>
    <xf numFmtId="0" fontId="78" fillId="0" borderId="10" xfId="0" applyFont="1" applyFill="1" applyBorder="1" applyAlignment="1" applyProtection="1">
      <alignment horizontal="left" vertical="center" wrapText="1" indent="2"/>
    </xf>
    <xf numFmtId="0" fontId="78" fillId="0" borderId="12" xfId="0" applyFont="1" applyFill="1" applyBorder="1" applyAlignment="1" applyProtection="1">
      <alignment vertical="center"/>
    </xf>
    <xf numFmtId="0" fontId="78" fillId="0" borderId="11" xfId="0" applyFont="1" applyBorder="1" applyAlignment="1" applyProtection="1">
      <alignment horizontal="center" vertical="center"/>
    </xf>
    <xf numFmtId="165" fontId="78" fillId="0" borderId="11" xfId="0" applyNumberFormat="1" applyFont="1" applyFill="1" applyBorder="1" applyAlignment="1" applyProtection="1">
      <alignment horizontal="center" vertical="center"/>
    </xf>
    <xf numFmtId="165" fontId="78" fillId="21" borderId="11" xfId="0" applyNumberFormat="1" applyFont="1" applyFill="1" applyBorder="1" applyAlignment="1" applyProtection="1">
      <alignment horizontal="center" vertical="center"/>
    </xf>
    <xf numFmtId="1" fontId="78" fillId="22" borderId="11" xfId="0" applyNumberFormat="1" applyFont="1" applyFill="1" applyBorder="1" applyAlignment="1" applyProtection="1">
      <alignment horizontal="center" vertical="center"/>
    </xf>
    <xf numFmtId="9" fontId="78" fillId="22" borderId="11" xfId="40" applyFont="1" applyFill="1" applyBorder="1" applyAlignment="1" applyProtection="1">
      <alignment horizontal="center" vertical="center"/>
    </xf>
    <xf numFmtId="1" fontId="78" fillId="21" borderId="11" xfId="0" applyNumberFormat="1" applyFont="1" applyFill="1" applyBorder="1" applyAlignment="1" applyProtection="1">
      <alignment horizontal="right" vertical="center" indent="1"/>
    </xf>
    <xf numFmtId="1" fontId="79" fillId="21" borderId="11" xfId="0" applyNumberFormat="1" applyFont="1" applyFill="1" applyBorder="1" applyAlignment="1" applyProtection="1">
      <alignment horizontal="center" vertical="center"/>
    </xf>
    <xf numFmtId="0" fontId="78" fillId="0" borderId="10" xfId="0" applyFont="1" applyFill="1" applyBorder="1" applyAlignment="1" applyProtection="1">
      <alignment horizontal="center" vertical="center"/>
    </xf>
    <xf numFmtId="0" fontId="78" fillId="0" borderId="10" xfId="0" applyFont="1" applyFill="1" applyBorder="1" applyAlignment="1" applyProtection="1">
      <alignment vertical="center"/>
    </xf>
    <xf numFmtId="0" fontId="76" fillId="21" borderId="41" xfId="0" applyNumberFormat="1" applyFont="1" applyFill="1" applyBorder="1" applyAlignment="1" applyProtection="1">
      <alignment horizontal="left" vertical="center"/>
    </xf>
    <xf numFmtId="0" fontId="78" fillId="0" borderId="41" xfId="0" applyFont="1" applyFill="1" applyBorder="1" applyAlignment="1" applyProtection="1">
      <alignment horizontal="left" vertical="center" wrapText="1" indent="2"/>
    </xf>
    <xf numFmtId="0" fontId="78" fillId="0" borderId="41" xfId="0" applyFont="1" applyFill="1" applyBorder="1" applyAlignment="1" applyProtection="1">
      <alignment vertical="center"/>
    </xf>
    <xf numFmtId="0" fontId="78" fillId="0" borderId="42" xfId="0" applyFont="1" applyBorder="1" applyAlignment="1" applyProtection="1">
      <alignment horizontal="center" vertical="center"/>
    </xf>
    <xf numFmtId="165" fontId="78" fillId="0" borderId="42" xfId="0" applyNumberFormat="1" applyFont="1" applyFill="1" applyBorder="1" applyAlignment="1" applyProtection="1">
      <alignment horizontal="center" vertical="center"/>
    </xf>
    <xf numFmtId="165" fontId="78" fillId="21" borderId="42" xfId="0" applyNumberFormat="1" applyFont="1" applyFill="1" applyBorder="1" applyAlignment="1" applyProtection="1">
      <alignment horizontal="center" vertical="center"/>
    </xf>
    <xf numFmtId="1" fontId="78" fillId="22" borderId="42" xfId="0" applyNumberFormat="1" applyFont="1" applyFill="1" applyBorder="1" applyAlignment="1" applyProtection="1">
      <alignment horizontal="center" vertical="center"/>
    </xf>
    <xf numFmtId="9" fontId="78" fillId="22" borderId="42" xfId="40" applyFont="1" applyFill="1" applyBorder="1" applyAlignment="1" applyProtection="1">
      <alignment horizontal="center" vertical="center"/>
    </xf>
    <xf numFmtId="1" fontId="78" fillId="21" borderId="42" xfId="0" applyNumberFormat="1" applyFont="1" applyFill="1" applyBorder="1" applyAlignment="1" applyProtection="1">
      <alignment horizontal="right" vertical="center" indent="1"/>
    </xf>
    <xf numFmtId="1" fontId="79" fillId="21" borderId="42" xfId="0" applyNumberFormat="1" applyFont="1" applyFill="1" applyBorder="1" applyAlignment="1" applyProtection="1">
      <alignment horizontal="center" vertical="center"/>
    </xf>
    <xf numFmtId="0" fontId="78" fillId="0" borderId="41" xfId="0" applyFont="1" applyFill="1" applyBorder="1" applyAlignment="1" applyProtection="1">
      <alignment horizontal="center" vertical="center"/>
    </xf>
    <xf numFmtId="0" fontId="80" fillId="0" borderId="43" xfId="0" applyFont="1" applyFill="1" applyBorder="1" applyAlignment="1" applyProtection="1">
      <alignment horizontal="left" vertical="center" wrapText="1" indent="1"/>
    </xf>
    <xf numFmtId="0" fontId="71" fillId="0" borderId="43" xfId="0" applyFont="1" applyFill="1" applyBorder="1" applyAlignment="1" applyProtection="1">
      <alignment vertical="center"/>
    </xf>
    <xf numFmtId="0" fontId="71" fillId="0" borderId="44" xfId="0" applyFont="1" applyBorder="1" applyAlignment="1" applyProtection="1">
      <alignment horizontal="center" vertical="center"/>
    </xf>
    <xf numFmtId="165" fontId="71" fillId="21" borderId="0" xfId="0" applyNumberFormat="1" applyFont="1" applyFill="1" applyBorder="1" applyAlignment="1" applyProtection="1">
      <alignment horizontal="center" vertical="center"/>
    </xf>
    <xf numFmtId="9" fontId="71" fillId="22" borderId="42" xfId="40" applyFont="1" applyFill="1" applyBorder="1" applyAlignment="1" applyProtection="1">
      <alignment horizontal="center" vertical="center"/>
    </xf>
    <xf numFmtId="1" fontId="71" fillId="21" borderId="42" xfId="0" applyNumberFormat="1" applyFont="1" applyFill="1" applyBorder="1" applyAlignment="1" applyProtection="1">
      <alignment horizontal="right" vertical="center" indent="1"/>
    </xf>
    <xf numFmtId="0" fontId="78" fillId="20" borderId="10" xfId="0" applyFont="1" applyFill="1" applyBorder="1" applyAlignment="1" applyProtection="1">
      <alignment vertical="center"/>
    </xf>
    <xf numFmtId="0" fontId="81" fillId="20" borderId="10" xfId="0" applyFont="1" applyFill="1" applyBorder="1" applyAlignment="1" applyProtection="1">
      <alignment vertical="center"/>
    </xf>
    <xf numFmtId="165" fontId="67" fillId="0" borderId="42" xfId="0" applyNumberFormat="1" applyFont="1" applyFill="1" applyBorder="1" applyAlignment="1" applyProtection="1">
      <alignment horizontal="center" vertical="center"/>
    </xf>
    <xf numFmtId="0" fontId="76" fillId="21" borderId="45" xfId="0" applyNumberFormat="1" applyFont="1" applyFill="1" applyBorder="1" applyAlignment="1" applyProtection="1">
      <alignment horizontal="left" vertical="center"/>
    </xf>
    <xf numFmtId="0" fontId="77" fillId="0" borderId="45" xfId="0" applyFont="1" applyFill="1" applyBorder="1" applyAlignment="1" applyProtection="1">
      <alignment horizontal="left" vertical="center" wrapText="1" indent="1"/>
    </xf>
    <xf numFmtId="0" fontId="78" fillId="0" borderId="45" xfId="0" applyFont="1" applyBorder="1" applyAlignment="1" applyProtection="1">
      <alignment horizontal="center" vertical="center"/>
    </xf>
    <xf numFmtId="165" fontId="78" fillId="21" borderId="45" xfId="0" applyNumberFormat="1" applyFont="1" applyFill="1" applyBorder="1" applyAlignment="1" applyProtection="1">
      <alignment horizontal="center" vertical="center"/>
    </xf>
    <xf numFmtId="1" fontId="78" fillId="22" borderId="45" xfId="0" applyNumberFormat="1" applyFont="1" applyFill="1" applyBorder="1" applyAlignment="1" applyProtection="1">
      <alignment horizontal="center" vertical="center"/>
    </xf>
    <xf numFmtId="9" fontId="78" fillId="22" borderId="45" xfId="40" applyFont="1" applyFill="1" applyBorder="1" applyAlignment="1" applyProtection="1">
      <alignment horizontal="center" vertical="center"/>
    </xf>
    <xf numFmtId="1" fontId="78" fillId="21" borderId="45" xfId="0" applyNumberFormat="1" applyFont="1" applyFill="1" applyBorder="1" applyAlignment="1" applyProtection="1">
      <alignment horizontal="right" vertical="center" indent="1"/>
    </xf>
    <xf numFmtId="1" fontId="79" fillId="21" borderId="45" xfId="0" applyNumberFormat="1" applyFont="1" applyFill="1" applyBorder="1" applyAlignment="1" applyProtection="1">
      <alignment horizontal="center" vertical="center"/>
    </xf>
    <xf numFmtId="0" fontId="78" fillId="0" borderId="45" xfId="0" applyFont="1" applyFill="1" applyBorder="1" applyAlignment="1" applyProtection="1">
      <alignment horizontal="center" vertical="center"/>
    </xf>
    <xf numFmtId="0" fontId="57" fillId="23" borderId="33" xfId="0" applyNumberFormat="1" applyFont="1" applyFill="1" applyBorder="1" applyAlignment="1" applyProtection="1">
      <alignment horizontal="center" vertical="center"/>
    </xf>
    <xf numFmtId="0" fontId="57" fillId="23" borderId="13" xfId="0" applyNumberFormat="1" applyFont="1" applyFill="1" applyBorder="1" applyAlignment="1" applyProtection="1">
      <alignment horizontal="center" vertical="center"/>
    </xf>
    <xf numFmtId="0" fontId="57" fillId="23" borderId="34" xfId="0" applyNumberFormat="1" applyFont="1" applyFill="1" applyBorder="1" applyAlignment="1" applyProtection="1">
      <alignment horizontal="center" vertical="center"/>
    </xf>
    <xf numFmtId="167" fontId="38" fillId="23" borderId="33" xfId="0" applyNumberFormat="1" applyFont="1" applyFill="1" applyBorder="1" applyAlignment="1" applyProtection="1">
      <alignment horizontal="center" vertical="center"/>
    </xf>
    <xf numFmtId="167" fontId="38" fillId="23" borderId="13" xfId="0" applyNumberFormat="1" applyFont="1" applyFill="1" applyBorder="1" applyAlignment="1" applyProtection="1">
      <alignment horizontal="center" vertical="center"/>
    </xf>
    <xf numFmtId="167" fontId="38" fillId="23" borderId="34" xfId="0" applyNumberFormat="1" applyFont="1" applyFill="1" applyBorder="1" applyAlignment="1" applyProtection="1">
      <alignment horizontal="center" vertical="center"/>
    </xf>
    <xf numFmtId="167" fontId="38" fillId="23" borderId="27" xfId="0" applyNumberFormat="1" applyFont="1" applyFill="1" applyBorder="1" applyAlignment="1" applyProtection="1">
      <alignment horizontal="center" vertical="center"/>
    </xf>
    <xf numFmtId="167" fontId="38" fillId="23" borderId="28" xfId="0" applyNumberFormat="1" applyFont="1" applyFill="1" applyBorder="1" applyAlignment="1" applyProtection="1">
      <alignment horizontal="center" vertical="center"/>
    </xf>
    <xf numFmtId="0" fontId="57" fillId="23" borderId="29" xfId="0" applyNumberFormat="1" applyFont="1" applyFill="1" applyBorder="1" applyAlignment="1" applyProtection="1">
      <alignment horizontal="center" vertical="center"/>
    </xf>
    <xf numFmtId="0" fontId="57" fillId="23" borderId="30" xfId="0" applyNumberFormat="1" applyFont="1" applyFill="1" applyBorder="1" applyAlignment="1" applyProtection="1">
      <alignment horizontal="center" vertical="center"/>
    </xf>
    <xf numFmtId="167" fontId="38" fillId="23" borderId="29" xfId="0" applyNumberFormat="1" applyFont="1" applyFill="1" applyBorder="1" applyAlignment="1" applyProtection="1">
      <alignment horizontal="center" vertical="center"/>
    </xf>
    <xf numFmtId="167" fontId="38" fillId="23" borderId="30" xfId="0" applyNumberFormat="1" applyFont="1" applyFill="1" applyBorder="1" applyAlignment="1" applyProtection="1">
      <alignment horizontal="center" vertical="center"/>
    </xf>
    <xf numFmtId="0" fontId="57" fillId="23" borderId="27" xfId="0" applyNumberFormat="1" applyFont="1" applyFill="1" applyBorder="1" applyAlignment="1" applyProtection="1">
      <alignment horizontal="center" vertical="center"/>
    </xf>
    <xf numFmtId="0" fontId="57" fillId="23" borderId="28" xfId="0" applyNumberFormat="1" applyFont="1" applyFill="1" applyBorder="1" applyAlignment="1" applyProtection="1">
      <alignment horizontal="center" vertical="center"/>
    </xf>
    <xf numFmtId="0" fontId="57" fillId="23" borderId="31" xfId="0" applyNumberFormat="1" applyFont="1" applyFill="1" applyBorder="1" applyAlignment="1" applyProtection="1">
      <alignment horizontal="center" vertical="center"/>
    </xf>
    <xf numFmtId="0" fontId="57" fillId="23" borderId="32" xfId="0" applyNumberFormat="1" applyFont="1" applyFill="1" applyBorder="1" applyAlignment="1" applyProtection="1">
      <alignment horizontal="center" vertical="center"/>
    </xf>
    <xf numFmtId="167" fontId="38" fillId="23" borderId="31" xfId="0" applyNumberFormat="1" applyFont="1" applyFill="1" applyBorder="1" applyAlignment="1" applyProtection="1">
      <alignment horizontal="center" vertical="center"/>
    </xf>
    <xf numFmtId="167" fontId="38" fillId="23" borderId="32" xfId="0" applyNumberFormat="1" applyFont="1" applyFill="1" applyBorder="1" applyAlignment="1" applyProtection="1">
      <alignment horizontal="center" vertical="center"/>
    </xf>
    <xf numFmtId="0" fontId="60" fillId="24" borderId="0" xfId="34" applyFont="1" applyFill="1" applyAlignment="1" applyProtection="1">
      <alignment horizontal="left" vertical="center"/>
    </xf>
    <xf numFmtId="0" fontId="57" fillId="23" borderId="25" xfId="0" applyNumberFormat="1" applyFont="1" applyFill="1" applyBorder="1" applyAlignment="1" applyProtection="1">
      <alignment horizontal="center" vertical="center"/>
    </xf>
    <xf numFmtId="0" fontId="57" fillId="23" borderId="26" xfId="0" applyNumberFormat="1" applyFont="1" applyFill="1" applyBorder="1" applyAlignment="1" applyProtection="1">
      <alignment horizontal="center" vertical="center"/>
    </xf>
    <xf numFmtId="167" fontId="38" fillId="23" borderId="25" xfId="0" applyNumberFormat="1" applyFont="1" applyFill="1" applyBorder="1" applyAlignment="1" applyProtection="1">
      <alignment horizontal="center" vertical="center"/>
    </xf>
    <xf numFmtId="167" fontId="38" fillId="23" borderId="26" xfId="0" applyNumberFormat="1" applyFont="1" applyFill="1" applyBorder="1" applyAlignment="1" applyProtection="1">
      <alignment horizontal="center" vertical="center"/>
    </xf>
    <xf numFmtId="0" fontId="57" fillId="23" borderId="20" xfId="0" applyNumberFormat="1" applyFont="1" applyFill="1" applyBorder="1" applyAlignment="1" applyProtection="1">
      <alignment horizontal="center" vertical="center"/>
    </xf>
    <xf numFmtId="0" fontId="57" fillId="23" borderId="22" xfId="0" applyNumberFormat="1" applyFont="1" applyFill="1" applyBorder="1" applyAlignment="1" applyProtection="1">
      <alignment horizontal="center" vertical="center"/>
    </xf>
    <xf numFmtId="164" fontId="57" fillId="22" borderId="36" xfId="0" applyNumberFormat="1" applyFont="1" applyFill="1" applyBorder="1" applyAlignment="1" applyProtection="1">
      <alignment horizontal="center" vertical="center" shrinkToFit="1"/>
      <protection locked="0"/>
    </xf>
    <xf numFmtId="164" fontId="57" fillId="22" borderId="37" xfId="0" applyNumberFormat="1" applyFont="1" applyFill="1" applyBorder="1" applyAlignment="1" applyProtection="1">
      <alignment horizontal="center" vertical="center" shrinkToFit="1"/>
      <protection locked="0"/>
    </xf>
    <xf numFmtId="164" fontId="57" fillId="22" borderId="38" xfId="0" applyNumberFormat="1" applyFont="1" applyFill="1" applyBorder="1" applyAlignment="1" applyProtection="1">
      <alignment horizontal="center" vertical="center" shrinkToFit="1"/>
      <protection locked="0"/>
    </xf>
    <xf numFmtId="0" fontId="57" fillId="23" borderId="21" xfId="0" applyNumberFormat="1" applyFont="1" applyFill="1" applyBorder="1" applyAlignment="1" applyProtection="1">
      <alignment horizontal="center" vertical="center"/>
    </xf>
    <xf numFmtId="167" fontId="38" fillId="23" borderId="20" xfId="0" applyNumberFormat="1" applyFont="1" applyFill="1" applyBorder="1" applyAlignment="1" applyProtection="1">
      <alignment horizontal="center" vertical="center"/>
    </xf>
    <xf numFmtId="167" fontId="38" fillId="23" borderId="22" xfId="0" applyNumberFormat="1" applyFont="1" applyFill="1" applyBorder="1" applyAlignment="1" applyProtection="1">
      <alignment horizontal="center" vertical="center"/>
    </xf>
    <xf numFmtId="167" fontId="38" fillId="23" borderId="21" xfId="0" applyNumberFormat="1" applyFont="1" applyFill="1" applyBorder="1" applyAlignment="1" applyProtection="1">
      <alignment horizontal="center" vertical="center"/>
    </xf>
    <xf numFmtId="0" fontId="57" fillId="23" borderId="23" xfId="0" applyNumberFormat="1" applyFont="1" applyFill="1" applyBorder="1" applyAlignment="1" applyProtection="1">
      <alignment horizontal="center" vertical="center"/>
    </xf>
    <xf numFmtId="0" fontId="57" fillId="23" borderId="24" xfId="0" applyNumberFormat="1" applyFont="1" applyFill="1" applyBorder="1" applyAlignment="1" applyProtection="1">
      <alignment horizontal="center" vertical="center"/>
    </xf>
    <xf numFmtId="167" fontId="38" fillId="23" borderId="23" xfId="0" applyNumberFormat="1" applyFont="1" applyFill="1" applyBorder="1" applyAlignment="1" applyProtection="1">
      <alignment horizontal="center" vertical="center"/>
    </xf>
    <xf numFmtId="167" fontId="38" fillId="23" borderId="24" xfId="0" applyNumberFormat="1" applyFont="1" applyFill="1" applyBorder="1" applyAlignment="1" applyProtection="1">
      <alignment horizontal="center" vertical="center"/>
    </xf>
    <xf numFmtId="0" fontId="70" fillId="24" borderId="0" xfId="0" applyNumberFormat="1" applyFont="1" applyFill="1" applyBorder="1" applyAlignment="1" applyProtection="1">
      <alignment horizontal="left" vertical="center"/>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352">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fill>
        <patternFill>
          <bgColor rgb="FF0070C0"/>
        </patternFill>
      </fill>
    </dxf>
    <dxf>
      <fill>
        <patternFill>
          <bgColor theme="0" tint="-0.499984740745262"/>
        </patternFill>
      </fill>
    </dxf>
    <dxf>
      <fill>
        <patternFill>
          <bgColor rgb="FF0070C0"/>
        </patternFill>
      </fill>
    </dxf>
    <dxf>
      <fill>
        <patternFill>
          <bgColor theme="0" tint="-0.499984740745262"/>
        </patternFill>
      </fill>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ont>
        <color theme="0"/>
      </font>
      <fill>
        <patternFill>
          <bgColor theme="9" tint="-0.24994659260841701"/>
        </patternFill>
      </fill>
    </dxf>
    <dxf>
      <border>
        <left style="thin">
          <color theme="9" tint="-0.24994659260841701"/>
        </left>
        <right style="thin">
          <color theme="9" tint="-0.24994659260841701"/>
        </right>
        <vertical/>
        <horizontal/>
      </border>
    </dxf>
    <dxf>
      <fill>
        <patternFill>
          <bgColor rgb="FF0070C0"/>
        </patternFill>
      </fill>
    </dxf>
    <dxf>
      <fill>
        <patternFill>
          <bgColor theme="0" tint="-0.499984740745262"/>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22" fmlaLink="$I$4" horiz="1" max="100" min="1" page="0" val="1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214100</xdr:colOff>
      <xdr:row>5</xdr:row>
      <xdr:rowOff>104775</xdr:rowOff>
    </xdr:from>
    <xdr:to>
      <xdr:col>7</xdr:col>
      <xdr:colOff>412956</xdr:colOff>
      <xdr:row>9</xdr:row>
      <xdr:rowOff>180975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10</xdr:col>
          <xdr:colOff>12700</xdr:colOff>
          <xdr:row>1</xdr:row>
          <xdr:rowOff>38100</xdr:rowOff>
        </xdr:from>
        <xdr:to>
          <xdr:col>40</xdr:col>
          <xdr:colOff>101600</xdr:colOff>
          <xdr:row>1</xdr:row>
          <xdr:rowOff>228600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292100</xdr:colOff>
      <xdr:row>1</xdr:row>
      <xdr:rowOff>50800</xdr:rowOff>
    </xdr:from>
    <xdr:to>
      <xdr:col>15</xdr:col>
      <xdr:colOff>469900</xdr:colOff>
      <xdr:row>47</xdr:row>
      <xdr:rowOff>105541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215900"/>
          <a:ext cx="12560300" cy="7649341"/>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Links/go.php?urlid=GanttChartPro"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HE90"/>
  <sheetViews>
    <sheetView showGridLines="0" tabSelected="1" zoomScale="130" zoomScaleNormal="130" workbookViewId="0">
      <pane ySplit="7" topLeftCell="A78" activePane="bottomLeft" state="frozen"/>
      <selection pane="bottomLeft" activeCell="C27" sqref="C27"/>
    </sheetView>
  </sheetViews>
  <sheetFormatPr baseColWidth="10" defaultColWidth="9.1640625" defaultRowHeight="13"/>
  <cols>
    <col min="1" max="1" width="5.83203125" style="3" customWidth="1"/>
    <col min="2" max="2" width="65.5" style="1" customWidth="1"/>
    <col min="3" max="3" width="17.83203125" style="1" customWidth="1"/>
    <col min="4" max="4" width="3.33203125" style="4" customWidth="1"/>
    <col min="5" max="6" width="12" style="1" customWidth="1"/>
    <col min="7" max="7" width="6" style="1" customWidth="1"/>
    <col min="8" max="8" width="6.6640625" style="1" customWidth="1"/>
    <col min="9" max="9" width="5.83203125" style="1" customWidth="1"/>
    <col min="10" max="213" width="1.5" style="1" customWidth="1"/>
    <col min="214" max="16384" width="9.1640625" style="2"/>
  </cols>
  <sheetData>
    <row r="1" spans="1:213" s="32" customFormat="1" ht="33" customHeight="1">
      <c r="A1" s="288" t="s">
        <v>63</v>
      </c>
      <c r="B1" s="288"/>
      <c r="C1" s="288"/>
      <c r="D1" s="288"/>
      <c r="E1" s="288"/>
      <c r="F1" s="288"/>
      <c r="G1" s="288"/>
      <c r="H1" s="288"/>
      <c r="I1" s="288"/>
      <c r="J1" s="30"/>
      <c r="K1" s="31" t="s">
        <v>16</v>
      </c>
      <c r="L1" s="30"/>
      <c r="M1" s="30"/>
      <c r="N1" s="30"/>
      <c r="O1" s="30"/>
      <c r="P1" s="30"/>
      <c r="Q1" s="30"/>
      <c r="R1" s="30"/>
      <c r="S1" s="30"/>
      <c r="T1" s="30"/>
      <c r="U1" s="30"/>
      <c r="V1" s="30"/>
      <c r="W1" s="30"/>
      <c r="X1" s="30"/>
      <c r="Y1" s="30"/>
      <c r="Z1" s="30"/>
      <c r="AA1" s="30"/>
      <c r="AB1" s="30"/>
      <c r="AC1" s="30"/>
      <c r="AD1" s="270" t="s">
        <v>19</v>
      </c>
      <c r="AE1" s="270"/>
      <c r="AF1" s="270"/>
      <c r="AG1" s="270"/>
      <c r="AH1" s="270"/>
      <c r="AI1" s="270"/>
      <c r="AJ1" s="270"/>
      <c r="AK1" s="270"/>
      <c r="AL1" s="270"/>
      <c r="AM1" s="270"/>
      <c r="AN1" s="270"/>
      <c r="AO1" s="270"/>
      <c r="AP1" s="270"/>
      <c r="AQ1" s="270"/>
      <c r="AR1" s="27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row>
    <row r="2" spans="1:213" s="54" customFormat="1" ht="21" customHeight="1">
      <c r="A2" s="116" t="s">
        <v>0</v>
      </c>
      <c r="B2" s="50"/>
      <c r="C2" s="50"/>
      <c r="D2" s="51"/>
      <c r="E2" s="52"/>
      <c r="F2" s="53"/>
    </row>
    <row r="3" spans="1:213" s="100" customFormat="1" ht="6.75" customHeight="1" thickBot="1">
      <c r="A3" s="95"/>
      <c r="B3" s="96"/>
      <c r="C3" s="96"/>
      <c r="D3" s="97"/>
      <c r="E3" s="98"/>
      <c r="F3" s="99"/>
      <c r="K3" s="119"/>
      <c r="L3" s="120"/>
      <c r="M3" s="120"/>
      <c r="N3" s="120"/>
      <c r="O3" s="120"/>
      <c r="P3" s="120"/>
      <c r="Q3" s="121"/>
      <c r="R3" s="119"/>
      <c r="S3" s="120"/>
      <c r="T3" s="120"/>
      <c r="U3" s="120"/>
      <c r="V3" s="120"/>
      <c r="W3" s="120"/>
      <c r="X3" s="121"/>
      <c r="Y3" s="119"/>
      <c r="Z3" s="120"/>
      <c r="AA3" s="120"/>
      <c r="AB3" s="120"/>
      <c r="AC3" s="120"/>
      <c r="AD3" s="120"/>
      <c r="AE3" s="121"/>
      <c r="AF3" s="119"/>
      <c r="AG3" s="120"/>
      <c r="AH3" s="120"/>
      <c r="AI3" s="120"/>
      <c r="AJ3" s="120"/>
      <c r="AK3" s="120"/>
      <c r="AL3" s="121"/>
      <c r="AM3" s="119"/>
      <c r="AN3" s="120"/>
      <c r="AO3" s="120"/>
      <c r="AP3" s="120"/>
      <c r="AQ3" s="120"/>
      <c r="AR3" s="120"/>
      <c r="AS3" s="121"/>
      <c r="AT3" s="119"/>
      <c r="AU3" s="120"/>
      <c r="AV3" s="120"/>
      <c r="AW3" s="120"/>
      <c r="AX3" s="120"/>
      <c r="AY3" s="120"/>
      <c r="AZ3" s="121"/>
      <c r="BA3" s="119"/>
      <c r="BB3" s="120"/>
      <c r="BC3" s="120"/>
      <c r="BD3" s="120"/>
      <c r="BE3" s="120"/>
      <c r="BF3" s="120"/>
      <c r="BG3" s="121"/>
      <c r="BH3" s="119"/>
      <c r="BI3" s="120"/>
      <c r="BJ3" s="120"/>
      <c r="BK3" s="120"/>
      <c r="BL3" s="120"/>
      <c r="BM3" s="120"/>
      <c r="BN3" s="121"/>
      <c r="BO3" s="119"/>
      <c r="BP3" s="120"/>
      <c r="BQ3" s="120"/>
      <c r="BR3" s="120"/>
      <c r="BS3" s="120"/>
      <c r="BT3" s="120"/>
      <c r="BU3" s="121"/>
      <c r="BV3" s="119"/>
      <c r="BW3" s="120"/>
      <c r="BX3" s="120"/>
      <c r="BY3" s="120"/>
      <c r="BZ3" s="120"/>
      <c r="CA3" s="120"/>
      <c r="CB3" s="121"/>
      <c r="CC3" s="119"/>
      <c r="CD3" s="120"/>
      <c r="CE3" s="120"/>
      <c r="CF3" s="120"/>
      <c r="CG3" s="120"/>
      <c r="CH3" s="120"/>
      <c r="CI3" s="121"/>
      <c r="CJ3" s="119"/>
      <c r="CK3" s="120"/>
      <c r="CL3" s="120"/>
      <c r="CM3" s="120"/>
      <c r="CN3" s="120"/>
      <c r="CO3" s="120"/>
      <c r="CP3" s="121"/>
      <c r="CQ3" s="119"/>
      <c r="CR3" s="120"/>
      <c r="CS3" s="120"/>
      <c r="CT3" s="120"/>
      <c r="CU3" s="120"/>
      <c r="CV3" s="120"/>
      <c r="CW3" s="121"/>
      <c r="CX3" s="119"/>
      <c r="CY3" s="120"/>
      <c r="CZ3" s="120"/>
      <c r="DA3" s="120"/>
      <c r="DB3" s="120"/>
      <c r="DC3" s="120"/>
      <c r="DD3" s="121"/>
      <c r="DE3" s="119"/>
      <c r="DF3" s="120"/>
      <c r="DG3" s="120"/>
      <c r="DH3" s="120"/>
      <c r="DI3" s="120"/>
      <c r="DJ3" s="120"/>
      <c r="DK3" s="121"/>
      <c r="DL3" s="119"/>
      <c r="DM3" s="120"/>
      <c r="DN3" s="120"/>
      <c r="DO3" s="120"/>
      <c r="DP3" s="120"/>
      <c r="DQ3" s="120"/>
      <c r="DR3" s="121"/>
      <c r="DS3" s="119"/>
      <c r="DT3" s="120"/>
      <c r="DU3" s="120"/>
      <c r="DV3" s="120"/>
      <c r="DW3" s="120"/>
      <c r="DX3" s="120"/>
      <c r="DY3" s="121"/>
      <c r="DZ3" s="119"/>
      <c r="EA3" s="120"/>
      <c r="EB3" s="120"/>
      <c r="EC3" s="120"/>
      <c r="ED3" s="120"/>
      <c r="EE3" s="120"/>
      <c r="EF3" s="121"/>
      <c r="EG3" s="119"/>
      <c r="EH3" s="120"/>
      <c r="EI3" s="120"/>
      <c r="EJ3" s="120"/>
      <c r="EK3" s="120"/>
      <c r="EL3" s="120"/>
      <c r="EM3" s="121"/>
      <c r="EN3" s="119"/>
      <c r="EO3" s="120"/>
      <c r="EP3" s="120"/>
      <c r="EQ3" s="120"/>
      <c r="ER3" s="120"/>
      <c r="ES3" s="120"/>
      <c r="ET3" s="121"/>
      <c r="EU3" s="119"/>
      <c r="EV3" s="120"/>
      <c r="EW3" s="120"/>
      <c r="EX3" s="120"/>
      <c r="EY3" s="120"/>
      <c r="EZ3" s="120"/>
      <c r="FA3" s="121"/>
      <c r="FB3" s="119"/>
      <c r="FC3" s="120"/>
      <c r="FD3" s="120"/>
      <c r="FE3" s="120"/>
      <c r="FF3" s="120"/>
      <c r="FG3" s="120"/>
      <c r="FH3" s="121"/>
      <c r="FI3" s="119"/>
      <c r="FJ3" s="120"/>
      <c r="FK3" s="120"/>
      <c r="FL3" s="120"/>
      <c r="FM3" s="120"/>
      <c r="FN3" s="120"/>
      <c r="FO3" s="121"/>
      <c r="FP3" s="119"/>
      <c r="FQ3" s="120"/>
      <c r="FR3" s="120"/>
      <c r="FS3" s="120"/>
      <c r="FT3" s="120"/>
      <c r="FU3" s="120"/>
      <c r="FV3" s="121"/>
      <c r="FW3" s="119"/>
      <c r="FX3" s="120"/>
      <c r="FY3" s="120"/>
      <c r="FZ3" s="120"/>
      <c r="GA3" s="120"/>
      <c r="GB3" s="120"/>
      <c r="GC3" s="121"/>
      <c r="GD3" s="119"/>
      <c r="GE3" s="120"/>
      <c r="GF3" s="120"/>
      <c r="GG3" s="120"/>
      <c r="GH3" s="120"/>
      <c r="GI3" s="120"/>
      <c r="GJ3" s="121"/>
      <c r="GK3" s="119"/>
      <c r="GL3" s="120"/>
      <c r="GM3" s="120"/>
      <c r="GN3" s="120"/>
      <c r="GO3" s="120"/>
      <c r="GP3" s="120"/>
      <c r="GQ3" s="121"/>
      <c r="GR3" s="119"/>
      <c r="GS3" s="120"/>
      <c r="GT3" s="120"/>
      <c r="GU3" s="120"/>
      <c r="GV3" s="120"/>
      <c r="GW3" s="120"/>
      <c r="GX3" s="121"/>
      <c r="GY3" s="119"/>
      <c r="GZ3" s="120"/>
      <c r="HA3" s="120"/>
      <c r="HB3" s="120"/>
      <c r="HC3" s="120"/>
      <c r="HD3" s="120"/>
      <c r="HE3" s="121"/>
    </row>
    <row r="4" spans="1:213" s="112" customFormat="1" ht="19.5" customHeight="1" thickBot="1">
      <c r="A4" s="114"/>
      <c r="B4" s="117" t="s">
        <v>20</v>
      </c>
      <c r="C4" s="277">
        <v>43466</v>
      </c>
      <c r="D4" s="278"/>
      <c r="E4" s="279"/>
      <c r="H4" s="117" t="s">
        <v>15</v>
      </c>
      <c r="I4" s="118">
        <v>10</v>
      </c>
      <c r="K4" s="275" t="str">
        <f>"Week "&amp;(K6-($C$4-WEEKDAY($C$4,1)+2))/7+1</f>
        <v>Week 10</v>
      </c>
      <c r="L4" s="253"/>
      <c r="M4" s="253"/>
      <c r="N4" s="253"/>
      <c r="O4" s="253"/>
      <c r="P4" s="253"/>
      <c r="Q4" s="280"/>
      <c r="R4" s="275" t="str">
        <f>"Week "&amp;(R6-($C$4-WEEKDAY($C$4,1)+2))/7+1</f>
        <v>Week 11</v>
      </c>
      <c r="S4" s="253"/>
      <c r="T4" s="253"/>
      <c r="U4" s="253"/>
      <c r="V4" s="253"/>
      <c r="W4" s="253"/>
      <c r="X4" s="276"/>
      <c r="Y4" s="284" t="str">
        <f>"Week "&amp;(Y6-($C$4-WEEKDAY($C$4,1)+2))/7+1</f>
        <v>Week 12</v>
      </c>
      <c r="Z4" s="253"/>
      <c r="AA4" s="253"/>
      <c r="AB4" s="253"/>
      <c r="AC4" s="253"/>
      <c r="AD4" s="253"/>
      <c r="AE4" s="285"/>
      <c r="AF4" s="271" t="str">
        <f>"Week "&amp;(AF6-($C$4-WEEKDAY($C$4,1)+2))/7+1</f>
        <v>Week 13</v>
      </c>
      <c r="AG4" s="253"/>
      <c r="AH4" s="253"/>
      <c r="AI4" s="253"/>
      <c r="AJ4" s="253"/>
      <c r="AK4" s="253"/>
      <c r="AL4" s="272"/>
      <c r="AM4" s="264" t="str">
        <f>"Week "&amp;(AM6-($C$4-WEEKDAY($C$4,1)+2))/7+1</f>
        <v>Week 14</v>
      </c>
      <c r="AN4" s="253"/>
      <c r="AO4" s="253"/>
      <c r="AP4" s="253"/>
      <c r="AQ4" s="253"/>
      <c r="AR4" s="253"/>
      <c r="AS4" s="265"/>
      <c r="AT4" s="260" t="str">
        <f>"Week "&amp;(AT6-($C$4-WEEKDAY($C$4,1)+2))/7+1</f>
        <v>Week 15</v>
      </c>
      <c r="AU4" s="253"/>
      <c r="AV4" s="253"/>
      <c r="AW4" s="253"/>
      <c r="AX4" s="253"/>
      <c r="AY4" s="253"/>
      <c r="AZ4" s="261"/>
      <c r="BA4" s="266" t="str">
        <f>"Week "&amp;(BA6-($C$4-WEEKDAY($C$4,1)+2))/7+1</f>
        <v>Week 16</v>
      </c>
      <c r="BB4" s="253"/>
      <c r="BC4" s="253"/>
      <c r="BD4" s="253"/>
      <c r="BE4" s="253"/>
      <c r="BF4" s="253"/>
      <c r="BG4" s="267"/>
      <c r="BH4" s="252" t="str">
        <f>"Week "&amp;(BH6-($C$4-WEEKDAY($C$4,1)+2))/7+1</f>
        <v>Week 17</v>
      </c>
      <c r="BI4" s="253"/>
      <c r="BJ4" s="253"/>
      <c r="BK4" s="253"/>
      <c r="BL4" s="253"/>
      <c r="BM4" s="253"/>
      <c r="BN4" s="254"/>
      <c r="BO4" s="252" t="str">
        <f>"Week "&amp;(BO6-($C$4-WEEKDAY($C$4,1)+2))/7+1</f>
        <v>Week 18</v>
      </c>
      <c r="BP4" s="253"/>
      <c r="BQ4" s="253"/>
      <c r="BR4" s="253"/>
      <c r="BS4" s="253"/>
      <c r="BT4" s="253"/>
      <c r="BU4" s="254"/>
      <c r="BV4" s="252" t="str">
        <f>"Week "&amp;(BV6-($C$4-WEEKDAY($C$4,1)+2))/7+1</f>
        <v>Week 19</v>
      </c>
      <c r="BW4" s="253"/>
      <c r="BX4" s="253"/>
      <c r="BY4" s="253"/>
      <c r="BZ4" s="253"/>
      <c r="CA4" s="253"/>
      <c r="CB4" s="254"/>
      <c r="CC4" s="252" t="str">
        <f>"Week "&amp;(CC6-($C$4-WEEKDAY($C$4,1)+2))/7+1</f>
        <v>Week 20</v>
      </c>
      <c r="CD4" s="253"/>
      <c r="CE4" s="253"/>
      <c r="CF4" s="253"/>
      <c r="CG4" s="253"/>
      <c r="CH4" s="253"/>
      <c r="CI4" s="254"/>
      <c r="CJ4" s="252" t="str">
        <f>"Week "&amp;(CJ6-($C$4-WEEKDAY($C$4,1)+2))/7+1</f>
        <v>Week 21</v>
      </c>
      <c r="CK4" s="253"/>
      <c r="CL4" s="253"/>
      <c r="CM4" s="253"/>
      <c r="CN4" s="253"/>
      <c r="CO4" s="253"/>
      <c r="CP4" s="254"/>
      <c r="CQ4" s="252" t="str">
        <f>"Week "&amp;(CQ6-($C$4-WEEKDAY($C$4,1)+2))/7+1</f>
        <v>Week 22</v>
      </c>
      <c r="CR4" s="253"/>
      <c r="CS4" s="253"/>
      <c r="CT4" s="253"/>
      <c r="CU4" s="253"/>
      <c r="CV4" s="253"/>
      <c r="CW4" s="254"/>
      <c r="CX4" s="252" t="str">
        <f>"Week "&amp;(CX6-($C$4-WEEKDAY($C$4,1)+2))/7+1</f>
        <v>Week 23</v>
      </c>
      <c r="CY4" s="253"/>
      <c r="CZ4" s="253"/>
      <c r="DA4" s="253"/>
      <c r="DB4" s="253"/>
      <c r="DC4" s="253"/>
      <c r="DD4" s="254"/>
      <c r="DE4" s="252" t="str">
        <f>"Week "&amp;(DE6-($C$4-WEEKDAY($C$4,1)+2))/7+1</f>
        <v>Week 24</v>
      </c>
      <c r="DF4" s="253"/>
      <c r="DG4" s="253"/>
      <c r="DH4" s="253"/>
      <c r="DI4" s="253"/>
      <c r="DJ4" s="253"/>
      <c r="DK4" s="254"/>
      <c r="DL4" s="252" t="str">
        <f>"Week "&amp;(DL6-($C$4-WEEKDAY($C$4,1)+2))/7+1</f>
        <v>Week 25</v>
      </c>
      <c r="DM4" s="253"/>
      <c r="DN4" s="253"/>
      <c r="DO4" s="253"/>
      <c r="DP4" s="253"/>
      <c r="DQ4" s="253"/>
      <c r="DR4" s="254"/>
      <c r="DS4" s="252" t="str">
        <f>"Week "&amp;(DS6-($C$4-WEEKDAY($C$4,1)+2))/7+1</f>
        <v>Week 26</v>
      </c>
      <c r="DT4" s="253"/>
      <c r="DU4" s="253"/>
      <c r="DV4" s="253"/>
      <c r="DW4" s="253"/>
      <c r="DX4" s="253"/>
      <c r="DY4" s="254"/>
      <c r="DZ4" s="252" t="str">
        <f>"Week "&amp;(DZ6-($C$4-WEEKDAY($C$4,1)+2))/7+1</f>
        <v>Week 27</v>
      </c>
      <c r="EA4" s="253"/>
      <c r="EB4" s="253"/>
      <c r="EC4" s="253"/>
      <c r="ED4" s="253"/>
      <c r="EE4" s="253"/>
      <c r="EF4" s="254"/>
      <c r="EG4" s="252" t="str">
        <f>"Week "&amp;(EG6-($C$4-WEEKDAY($C$4,1)+2))/7+1</f>
        <v>Week 28</v>
      </c>
      <c r="EH4" s="253"/>
      <c r="EI4" s="253"/>
      <c r="EJ4" s="253"/>
      <c r="EK4" s="253"/>
      <c r="EL4" s="253"/>
      <c r="EM4" s="254"/>
      <c r="EN4" s="252" t="str">
        <f>"Week "&amp;(EN6-($C$4-WEEKDAY($C$4,1)+2))/7+1</f>
        <v>Week 29</v>
      </c>
      <c r="EO4" s="253"/>
      <c r="EP4" s="253"/>
      <c r="EQ4" s="253"/>
      <c r="ER4" s="253"/>
      <c r="ES4" s="253"/>
      <c r="ET4" s="254"/>
      <c r="EU4" s="252" t="str">
        <f>"Week "&amp;(EU6-($C$4-WEEKDAY($C$4,1)+2))/7+1</f>
        <v>Week 30</v>
      </c>
      <c r="EV4" s="253"/>
      <c r="EW4" s="253"/>
      <c r="EX4" s="253"/>
      <c r="EY4" s="253"/>
      <c r="EZ4" s="253"/>
      <c r="FA4" s="254"/>
      <c r="FB4" s="252" t="str">
        <f>"Week "&amp;(FB6-($C$4-WEEKDAY($C$4,1)+2))/7+1</f>
        <v>Week 31</v>
      </c>
      <c r="FC4" s="253"/>
      <c r="FD4" s="253"/>
      <c r="FE4" s="253"/>
      <c r="FF4" s="253"/>
      <c r="FG4" s="253"/>
      <c r="FH4" s="254"/>
      <c r="FI4" s="252" t="str">
        <f>"Week "&amp;(FI6-($C$4-WEEKDAY($C$4,1)+2))/7+1</f>
        <v>Week 32</v>
      </c>
      <c r="FJ4" s="253"/>
      <c r="FK4" s="253"/>
      <c r="FL4" s="253"/>
      <c r="FM4" s="253"/>
      <c r="FN4" s="253"/>
      <c r="FO4" s="254"/>
      <c r="FP4" s="252" t="str">
        <f>"Week "&amp;(FP6-($C$4-WEEKDAY($C$4,1)+2))/7+1</f>
        <v>Week 33</v>
      </c>
      <c r="FQ4" s="253"/>
      <c r="FR4" s="253"/>
      <c r="FS4" s="253"/>
      <c r="FT4" s="253"/>
      <c r="FU4" s="253"/>
      <c r="FV4" s="254"/>
      <c r="FW4" s="252" t="str">
        <f>"Week "&amp;(FW6-($C$4-WEEKDAY($C$4,1)+2))/7+1</f>
        <v>Week 34</v>
      </c>
      <c r="FX4" s="253"/>
      <c r="FY4" s="253"/>
      <c r="FZ4" s="253"/>
      <c r="GA4" s="253"/>
      <c r="GB4" s="253"/>
      <c r="GC4" s="254"/>
      <c r="GD4" s="252" t="str">
        <f>"Week "&amp;(GD6-($C$4-WEEKDAY($C$4,1)+2))/7+1</f>
        <v>Week 35</v>
      </c>
      <c r="GE4" s="253"/>
      <c r="GF4" s="253"/>
      <c r="GG4" s="253"/>
      <c r="GH4" s="253"/>
      <c r="GI4" s="253"/>
      <c r="GJ4" s="254"/>
      <c r="GK4" s="252" t="str">
        <f>"Week "&amp;(GK6-($C$4-WEEKDAY($C$4,1)+2))/7+1</f>
        <v>Week 36</v>
      </c>
      <c r="GL4" s="253"/>
      <c r="GM4" s="253"/>
      <c r="GN4" s="253"/>
      <c r="GO4" s="253"/>
      <c r="GP4" s="253"/>
      <c r="GQ4" s="254"/>
      <c r="GR4" s="252" t="str">
        <f>"Week "&amp;(GR6-($C$4-WEEKDAY($C$4,1)+2))/7+1</f>
        <v>Week 37</v>
      </c>
      <c r="GS4" s="253"/>
      <c r="GT4" s="253"/>
      <c r="GU4" s="253"/>
      <c r="GV4" s="253"/>
      <c r="GW4" s="253"/>
      <c r="GX4" s="254"/>
      <c r="GY4" s="252" t="str">
        <f>"Week "&amp;(GY6-($C$4-WEEKDAY($C$4,1)+2))/7+1</f>
        <v>Week 38</v>
      </c>
      <c r="GZ4" s="253"/>
      <c r="HA4" s="253"/>
      <c r="HB4" s="253"/>
      <c r="HC4" s="253"/>
      <c r="HD4" s="253"/>
      <c r="HE4" s="254"/>
    </row>
    <row r="5" spans="1:213" s="49" customFormat="1" ht="19.5" customHeight="1" thickBot="1">
      <c r="A5" s="115"/>
      <c r="B5" s="117" t="s">
        <v>17</v>
      </c>
      <c r="C5" s="277"/>
      <c r="D5" s="278"/>
      <c r="E5" s="279"/>
      <c r="F5" s="113"/>
      <c r="G5" s="113"/>
      <c r="H5" s="113"/>
      <c r="I5" s="113"/>
      <c r="J5" s="48"/>
      <c r="K5" s="281">
        <f>K6</f>
        <v>43528</v>
      </c>
      <c r="L5" s="256"/>
      <c r="M5" s="256"/>
      <c r="N5" s="256"/>
      <c r="O5" s="256"/>
      <c r="P5" s="256"/>
      <c r="Q5" s="283"/>
      <c r="R5" s="281">
        <f>R6</f>
        <v>43535</v>
      </c>
      <c r="S5" s="256"/>
      <c r="T5" s="256"/>
      <c r="U5" s="256"/>
      <c r="V5" s="256"/>
      <c r="W5" s="256"/>
      <c r="X5" s="282"/>
      <c r="Y5" s="286">
        <f>Y6</f>
        <v>43542</v>
      </c>
      <c r="Z5" s="256"/>
      <c r="AA5" s="256"/>
      <c r="AB5" s="256"/>
      <c r="AC5" s="256"/>
      <c r="AD5" s="256"/>
      <c r="AE5" s="287"/>
      <c r="AF5" s="273">
        <f>AF6</f>
        <v>43549</v>
      </c>
      <c r="AG5" s="256"/>
      <c r="AH5" s="256"/>
      <c r="AI5" s="256"/>
      <c r="AJ5" s="256"/>
      <c r="AK5" s="256"/>
      <c r="AL5" s="274"/>
      <c r="AM5" s="258">
        <f>AM6</f>
        <v>43556</v>
      </c>
      <c r="AN5" s="256"/>
      <c r="AO5" s="256"/>
      <c r="AP5" s="256"/>
      <c r="AQ5" s="256"/>
      <c r="AR5" s="256"/>
      <c r="AS5" s="259"/>
      <c r="AT5" s="262">
        <f>AT6</f>
        <v>43563</v>
      </c>
      <c r="AU5" s="256"/>
      <c r="AV5" s="256"/>
      <c r="AW5" s="256"/>
      <c r="AX5" s="256"/>
      <c r="AY5" s="256"/>
      <c r="AZ5" s="263"/>
      <c r="BA5" s="268">
        <f>BA6</f>
        <v>43570</v>
      </c>
      <c r="BB5" s="256"/>
      <c r="BC5" s="256"/>
      <c r="BD5" s="256"/>
      <c r="BE5" s="256"/>
      <c r="BF5" s="256"/>
      <c r="BG5" s="269"/>
      <c r="BH5" s="255">
        <f>BH6</f>
        <v>43577</v>
      </c>
      <c r="BI5" s="256"/>
      <c r="BJ5" s="256"/>
      <c r="BK5" s="256"/>
      <c r="BL5" s="256"/>
      <c r="BM5" s="256"/>
      <c r="BN5" s="257"/>
      <c r="BO5" s="255">
        <f>BO6</f>
        <v>43584</v>
      </c>
      <c r="BP5" s="256"/>
      <c r="BQ5" s="256"/>
      <c r="BR5" s="256"/>
      <c r="BS5" s="256"/>
      <c r="BT5" s="256"/>
      <c r="BU5" s="257"/>
      <c r="BV5" s="255">
        <f>BV6</f>
        <v>43591</v>
      </c>
      <c r="BW5" s="256"/>
      <c r="BX5" s="256"/>
      <c r="BY5" s="256"/>
      <c r="BZ5" s="256"/>
      <c r="CA5" s="256"/>
      <c r="CB5" s="257"/>
      <c r="CC5" s="255">
        <f>CC6</f>
        <v>43598</v>
      </c>
      <c r="CD5" s="256"/>
      <c r="CE5" s="256"/>
      <c r="CF5" s="256"/>
      <c r="CG5" s="256"/>
      <c r="CH5" s="256"/>
      <c r="CI5" s="257"/>
      <c r="CJ5" s="255">
        <f>CJ6</f>
        <v>43605</v>
      </c>
      <c r="CK5" s="256"/>
      <c r="CL5" s="256"/>
      <c r="CM5" s="256"/>
      <c r="CN5" s="256"/>
      <c r="CO5" s="256"/>
      <c r="CP5" s="257"/>
      <c r="CQ5" s="255">
        <f>CQ6</f>
        <v>43612</v>
      </c>
      <c r="CR5" s="256"/>
      <c r="CS5" s="256"/>
      <c r="CT5" s="256"/>
      <c r="CU5" s="256"/>
      <c r="CV5" s="256"/>
      <c r="CW5" s="257"/>
      <c r="CX5" s="255">
        <f>CX6</f>
        <v>43619</v>
      </c>
      <c r="CY5" s="256"/>
      <c r="CZ5" s="256"/>
      <c r="DA5" s="256"/>
      <c r="DB5" s="256"/>
      <c r="DC5" s="256"/>
      <c r="DD5" s="257"/>
      <c r="DE5" s="255">
        <f>DE6</f>
        <v>43626</v>
      </c>
      <c r="DF5" s="256"/>
      <c r="DG5" s="256"/>
      <c r="DH5" s="256"/>
      <c r="DI5" s="256"/>
      <c r="DJ5" s="256"/>
      <c r="DK5" s="257"/>
      <c r="DL5" s="255">
        <f>DL6</f>
        <v>43633</v>
      </c>
      <c r="DM5" s="256"/>
      <c r="DN5" s="256"/>
      <c r="DO5" s="256"/>
      <c r="DP5" s="256"/>
      <c r="DQ5" s="256"/>
      <c r="DR5" s="257"/>
      <c r="DS5" s="255">
        <f>DS6</f>
        <v>43640</v>
      </c>
      <c r="DT5" s="256"/>
      <c r="DU5" s="256"/>
      <c r="DV5" s="256"/>
      <c r="DW5" s="256"/>
      <c r="DX5" s="256"/>
      <c r="DY5" s="257"/>
      <c r="DZ5" s="255">
        <f>DZ6</f>
        <v>43647</v>
      </c>
      <c r="EA5" s="256"/>
      <c r="EB5" s="256"/>
      <c r="EC5" s="256"/>
      <c r="ED5" s="256"/>
      <c r="EE5" s="256"/>
      <c r="EF5" s="257"/>
      <c r="EG5" s="255">
        <f>EG6</f>
        <v>43654</v>
      </c>
      <c r="EH5" s="256"/>
      <c r="EI5" s="256"/>
      <c r="EJ5" s="256"/>
      <c r="EK5" s="256"/>
      <c r="EL5" s="256"/>
      <c r="EM5" s="257"/>
      <c r="EN5" s="255">
        <f>EN6</f>
        <v>43661</v>
      </c>
      <c r="EO5" s="256"/>
      <c r="EP5" s="256"/>
      <c r="EQ5" s="256"/>
      <c r="ER5" s="256"/>
      <c r="ES5" s="256"/>
      <c r="ET5" s="257"/>
      <c r="EU5" s="255">
        <f>EU6</f>
        <v>43668</v>
      </c>
      <c r="EV5" s="256"/>
      <c r="EW5" s="256"/>
      <c r="EX5" s="256"/>
      <c r="EY5" s="256"/>
      <c r="EZ5" s="256"/>
      <c r="FA5" s="257"/>
      <c r="FB5" s="255">
        <f>FB6</f>
        <v>43675</v>
      </c>
      <c r="FC5" s="256"/>
      <c r="FD5" s="256"/>
      <c r="FE5" s="256"/>
      <c r="FF5" s="256"/>
      <c r="FG5" s="256"/>
      <c r="FH5" s="257"/>
      <c r="FI5" s="255">
        <f>FI6</f>
        <v>43682</v>
      </c>
      <c r="FJ5" s="256"/>
      <c r="FK5" s="256"/>
      <c r="FL5" s="256"/>
      <c r="FM5" s="256"/>
      <c r="FN5" s="256"/>
      <c r="FO5" s="257"/>
      <c r="FP5" s="255">
        <f>FP6</f>
        <v>43689</v>
      </c>
      <c r="FQ5" s="256"/>
      <c r="FR5" s="256"/>
      <c r="FS5" s="256"/>
      <c r="FT5" s="256"/>
      <c r="FU5" s="256"/>
      <c r="FV5" s="257"/>
      <c r="FW5" s="255">
        <f>FW6</f>
        <v>43696</v>
      </c>
      <c r="FX5" s="256"/>
      <c r="FY5" s="256"/>
      <c r="FZ5" s="256"/>
      <c r="GA5" s="256"/>
      <c r="GB5" s="256"/>
      <c r="GC5" s="257"/>
      <c r="GD5" s="255">
        <f>GD6</f>
        <v>43703</v>
      </c>
      <c r="GE5" s="256"/>
      <c r="GF5" s="256"/>
      <c r="GG5" s="256"/>
      <c r="GH5" s="256"/>
      <c r="GI5" s="256"/>
      <c r="GJ5" s="257"/>
      <c r="GK5" s="255">
        <f>GK6</f>
        <v>43710</v>
      </c>
      <c r="GL5" s="256"/>
      <c r="GM5" s="256"/>
      <c r="GN5" s="256"/>
      <c r="GO5" s="256"/>
      <c r="GP5" s="256"/>
      <c r="GQ5" s="257"/>
      <c r="GR5" s="255">
        <f>GR6</f>
        <v>43717</v>
      </c>
      <c r="GS5" s="256"/>
      <c r="GT5" s="256"/>
      <c r="GU5" s="256"/>
      <c r="GV5" s="256"/>
      <c r="GW5" s="256"/>
      <c r="GX5" s="257"/>
      <c r="GY5" s="255">
        <f>GY6</f>
        <v>43724</v>
      </c>
      <c r="GZ5" s="256"/>
      <c r="HA5" s="256"/>
      <c r="HB5" s="256"/>
      <c r="HC5" s="256"/>
      <c r="HD5" s="256"/>
      <c r="HE5" s="257"/>
    </row>
    <row r="6" spans="1:213" s="47" customFormat="1" ht="14.25" customHeight="1">
      <c r="A6" s="43"/>
      <c r="B6" s="44"/>
      <c r="C6" s="44"/>
      <c r="D6" s="45"/>
      <c r="E6" s="44"/>
      <c r="F6" s="44"/>
      <c r="G6" s="44"/>
      <c r="H6" s="44"/>
      <c r="I6" s="44"/>
      <c r="J6" s="44"/>
      <c r="K6" s="59">
        <f>C4-WEEKDAY(C4,1)+2+7*(I4-1)</f>
        <v>43528</v>
      </c>
      <c r="L6" s="46">
        <f t="shared" ref="L6:AQ6" si="0">K6+1</f>
        <v>43529</v>
      </c>
      <c r="M6" s="46">
        <f t="shared" si="0"/>
        <v>43530</v>
      </c>
      <c r="N6" s="46">
        <f t="shared" si="0"/>
        <v>43531</v>
      </c>
      <c r="O6" s="46">
        <f t="shared" si="0"/>
        <v>43532</v>
      </c>
      <c r="P6" s="46">
        <f t="shared" si="0"/>
        <v>43533</v>
      </c>
      <c r="Q6" s="60">
        <f t="shared" si="0"/>
        <v>43534</v>
      </c>
      <c r="R6" s="59">
        <f t="shared" si="0"/>
        <v>43535</v>
      </c>
      <c r="S6" s="46">
        <f t="shared" si="0"/>
        <v>43536</v>
      </c>
      <c r="T6" s="46">
        <f t="shared" si="0"/>
        <v>43537</v>
      </c>
      <c r="U6" s="46">
        <f>T6+1</f>
        <v>43538</v>
      </c>
      <c r="V6" s="46">
        <f>U6+1</f>
        <v>43539</v>
      </c>
      <c r="W6" s="46">
        <f>V6+1</f>
        <v>43540</v>
      </c>
      <c r="X6" s="61">
        <f t="shared" si="0"/>
        <v>43541</v>
      </c>
      <c r="Y6" s="62">
        <f t="shared" si="0"/>
        <v>43542</v>
      </c>
      <c r="Z6" s="46">
        <f t="shared" si="0"/>
        <v>43543</v>
      </c>
      <c r="AA6" s="46">
        <f t="shared" si="0"/>
        <v>43544</v>
      </c>
      <c r="AB6" s="46">
        <f t="shared" si="0"/>
        <v>43545</v>
      </c>
      <c r="AC6" s="46">
        <f t="shared" si="0"/>
        <v>43546</v>
      </c>
      <c r="AD6" s="46">
        <f t="shared" si="0"/>
        <v>43547</v>
      </c>
      <c r="AE6" s="63">
        <f t="shared" si="0"/>
        <v>43548</v>
      </c>
      <c r="AF6" s="64">
        <f t="shared" si="0"/>
        <v>43549</v>
      </c>
      <c r="AG6" s="46">
        <f t="shared" si="0"/>
        <v>43550</v>
      </c>
      <c r="AH6" s="46">
        <f t="shared" si="0"/>
        <v>43551</v>
      </c>
      <c r="AI6" s="46">
        <f t="shared" si="0"/>
        <v>43552</v>
      </c>
      <c r="AJ6" s="46">
        <f t="shared" si="0"/>
        <v>43553</v>
      </c>
      <c r="AK6" s="46">
        <f t="shared" si="0"/>
        <v>43554</v>
      </c>
      <c r="AL6" s="65">
        <f t="shared" si="0"/>
        <v>43555</v>
      </c>
      <c r="AM6" s="66">
        <f t="shared" si="0"/>
        <v>43556</v>
      </c>
      <c r="AN6" s="46">
        <f t="shared" si="0"/>
        <v>43557</v>
      </c>
      <c r="AO6" s="46">
        <f t="shared" si="0"/>
        <v>43558</v>
      </c>
      <c r="AP6" s="46">
        <f t="shared" si="0"/>
        <v>43559</v>
      </c>
      <c r="AQ6" s="46">
        <f t="shared" si="0"/>
        <v>43560</v>
      </c>
      <c r="AR6" s="46">
        <f t="shared" ref="AR6:BN6" si="1">AQ6+1</f>
        <v>43561</v>
      </c>
      <c r="AS6" s="67">
        <f t="shared" si="1"/>
        <v>43562</v>
      </c>
      <c r="AT6" s="68">
        <f t="shared" si="1"/>
        <v>43563</v>
      </c>
      <c r="AU6" s="46">
        <f t="shared" si="1"/>
        <v>43564</v>
      </c>
      <c r="AV6" s="46">
        <f t="shared" si="1"/>
        <v>43565</v>
      </c>
      <c r="AW6" s="46">
        <f t="shared" si="1"/>
        <v>43566</v>
      </c>
      <c r="AX6" s="46">
        <f t="shared" si="1"/>
        <v>43567</v>
      </c>
      <c r="AY6" s="46">
        <f t="shared" si="1"/>
        <v>43568</v>
      </c>
      <c r="AZ6" s="69">
        <f t="shared" si="1"/>
        <v>43569</v>
      </c>
      <c r="BA6" s="70">
        <f t="shared" si="1"/>
        <v>43570</v>
      </c>
      <c r="BB6" s="46">
        <f t="shared" si="1"/>
        <v>43571</v>
      </c>
      <c r="BC6" s="46">
        <f t="shared" si="1"/>
        <v>43572</v>
      </c>
      <c r="BD6" s="46">
        <f t="shared" si="1"/>
        <v>43573</v>
      </c>
      <c r="BE6" s="46">
        <f t="shared" si="1"/>
        <v>43574</v>
      </c>
      <c r="BF6" s="46">
        <f t="shared" si="1"/>
        <v>43575</v>
      </c>
      <c r="BG6" s="71">
        <f t="shared" si="1"/>
        <v>43576</v>
      </c>
      <c r="BH6" s="72">
        <f t="shared" si="1"/>
        <v>43577</v>
      </c>
      <c r="BI6" s="46">
        <f t="shared" si="1"/>
        <v>43578</v>
      </c>
      <c r="BJ6" s="46">
        <f t="shared" si="1"/>
        <v>43579</v>
      </c>
      <c r="BK6" s="46">
        <f t="shared" si="1"/>
        <v>43580</v>
      </c>
      <c r="BL6" s="46">
        <f t="shared" si="1"/>
        <v>43581</v>
      </c>
      <c r="BM6" s="46">
        <f t="shared" si="1"/>
        <v>43582</v>
      </c>
      <c r="BN6" s="73">
        <f t="shared" si="1"/>
        <v>43583</v>
      </c>
      <c r="BO6" s="72">
        <f t="shared" ref="BO6:CT6" si="2">BN6+1</f>
        <v>43584</v>
      </c>
      <c r="BP6" s="46">
        <f t="shared" si="2"/>
        <v>43585</v>
      </c>
      <c r="BQ6" s="46">
        <f t="shared" si="2"/>
        <v>43586</v>
      </c>
      <c r="BR6" s="46">
        <f t="shared" si="2"/>
        <v>43587</v>
      </c>
      <c r="BS6" s="46">
        <f t="shared" si="2"/>
        <v>43588</v>
      </c>
      <c r="BT6" s="46">
        <f t="shared" si="2"/>
        <v>43589</v>
      </c>
      <c r="BU6" s="73">
        <f t="shared" si="2"/>
        <v>43590</v>
      </c>
      <c r="BV6" s="72">
        <f t="shared" si="2"/>
        <v>43591</v>
      </c>
      <c r="BW6" s="46">
        <f t="shared" si="2"/>
        <v>43592</v>
      </c>
      <c r="BX6" s="46">
        <f t="shared" si="2"/>
        <v>43593</v>
      </c>
      <c r="BY6" s="46">
        <f t="shared" si="2"/>
        <v>43594</v>
      </c>
      <c r="BZ6" s="46">
        <f t="shared" si="2"/>
        <v>43595</v>
      </c>
      <c r="CA6" s="46">
        <f t="shared" si="2"/>
        <v>43596</v>
      </c>
      <c r="CB6" s="73">
        <f t="shared" si="2"/>
        <v>43597</v>
      </c>
      <c r="CC6" s="72">
        <f t="shared" si="2"/>
        <v>43598</v>
      </c>
      <c r="CD6" s="46">
        <f t="shared" si="2"/>
        <v>43599</v>
      </c>
      <c r="CE6" s="46">
        <f t="shared" si="2"/>
        <v>43600</v>
      </c>
      <c r="CF6" s="46">
        <f t="shared" si="2"/>
        <v>43601</v>
      </c>
      <c r="CG6" s="46">
        <f t="shared" si="2"/>
        <v>43602</v>
      </c>
      <c r="CH6" s="46">
        <f t="shared" si="2"/>
        <v>43603</v>
      </c>
      <c r="CI6" s="73">
        <f t="shared" si="2"/>
        <v>43604</v>
      </c>
      <c r="CJ6" s="72">
        <f t="shared" si="2"/>
        <v>43605</v>
      </c>
      <c r="CK6" s="46">
        <f t="shared" si="2"/>
        <v>43606</v>
      </c>
      <c r="CL6" s="46">
        <f t="shared" si="2"/>
        <v>43607</v>
      </c>
      <c r="CM6" s="46">
        <f t="shared" si="2"/>
        <v>43608</v>
      </c>
      <c r="CN6" s="46">
        <f t="shared" si="2"/>
        <v>43609</v>
      </c>
      <c r="CO6" s="46">
        <f t="shared" si="2"/>
        <v>43610</v>
      </c>
      <c r="CP6" s="73">
        <f t="shared" si="2"/>
        <v>43611</v>
      </c>
      <c r="CQ6" s="72">
        <f t="shared" si="2"/>
        <v>43612</v>
      </c>
      <c r="CR6" s="46">
        <f t="shared" si="2"/>
        <v>43613</v>
      </c>
      <c r="CS6" s="46">
        <f t="shared" si="2"/>
        <v>43614</v>
      </c>
      <c r="CT6" s="46">
        <f t="shared" si="2"/>
        <v>43615</v>
      </c>
      <c r="CU6" s="46">
        <f t="shared" ref="CU6:DZ6" si="3">CT6+1</f>
        <v>43616</v>
      </c>
      <c r="CV6" s="46">
        <f t="shared" si="3"/>
        <v>43617</v>
      </c>
      <c r="CW6" s="73">
        <f t="shared" si="3"/>
        <v>43618</v>
      </c>
      <c r="CX6" s="72">
        <f t="shared" si="3"/>
        <v>43619</v>
      </c>
      <c r="CY6" s="46">
        <f t="shared" si="3"/>
        <v>43620</v>
      </c>
      <c r="CZ6" s="46">
        <f t="shared" si="3"/>
        <v>43621</v>
      </c>
      <c r="DA6" s="46">
        <f t="shared" si="3"/>
        <v>43622</v>
      </c>
      <c r="DB6" s="46">
        <f t="shared" si="3"/>
        <v>43623</v>
      </c>
      <c r="DC6" s="46">
        <f t="shared" si="3"/>
        <v>43624</v>
      </c>
      <c r="DD6" s="73">
        <f t="shared" si="3"/>
        <v>43625</v>
      </c>
      <c r="DE6" s="72">
        <f t="shared" si="3"/>
        <v>43626</v>
      </c>
      <c r="DF6" s="46">
        <f t="shared" si="3"/>
        <v>43627</v>
      </c>
      <c r="DG6" s="46">
        <f t="shared" si="3"/>
        <v>43628</v>
      </c>
      <c r="DH6" s="46">
        <f t="shared" si="3"/>
        <v>43629</v>
      </c>
      <c r="DI6" s="46">
        <f t="shared" si="3"/>
        <v>43630</v>
      </c>
      <c r="DJ6" s="46">
        <f t="shared" si="3"/>
        <v>43631</v>
      </c>
      <c r="DK6" s="73">
        <f t="shared" si="3"/>
        <v>43632</v>
      </c>
      <c r="DL6" s="72">
        <f t="shared" si="3"/>
        <v>43633</v>
      </c>
      <c r="DM6" s="46">
        <f t="shared" si="3"/>
        <v>43634</v>
      </c>
      <c r="DN6" s="46">
        <f t="shared" si="3"/>
        <v>43635</v>
      </c>
      <c r="DO6" s="46">
        <f t="shared" si="3"/>
        <v>43636</v>
      </c>
      <c r="DP6" s="46">
        <f t="shared" si="3"/>
        <v>43637</v>
      </c>
      <c r="DQ6" s="46">
        <f t="shared" si="3"/>
        <v>43638</v>
      </c>
      <c r="DR6" s="73">
        <f t="shared" si="3"/>
        <v>43639</v>
      </c>
      <c r="DS6" s="72">
        <f t="shared" si="3"/>
        <v>43640</v>
      </c>
      <c r="DT6" s="46">
        <f t="shared" si="3"/>
        <v>43641</v>
      </c>
      <c r="DU6" s="46">
        <f t="shared" si="3"/>
        <v>43642</v>
      </c>
      <c r="DV6" s="46">
        <f t="shared" si="3"/>
        <v>43643</v>
      </c>
      <c r="DW6" s="46">
        <f t="shared" si="3"/>
        <v>43644</v>
      </c>
      <c r="DX6" s="46">
        <f t="shared" si="3"/>
        <v>43645</v>
      </c>
      <c r="DY6" s="73">
        <f t="shared" si="3"/>
        <v>43646</v>
      </c>
      <c r="DZ6" s="72">
        <f t="shared" si="3"/>
        <v>43647</v>
      </c>
      <c r="EA6" s="46">
        <f t="shared" ref="EA6:FF6" si="4">DZ6+1</f>
        <v>43648</v>
      </c>
      <c r="EB6" s="46">
        <f t="shared" si="4"/>
        <v>43649</v>
      </c>
      <c r="EC6" s="46">
        <f t="shared" si="4"/>
        <v>43650</v>
      </c>
      <c r="ED6" s="46">
        <f t="shared" si="4"/>
        <v>43651</v>
      </c>
      <c r="EE6" s="46">
        <f t="shared" si="4"/>
        <v>43652</v>
      </c>
      <c r="EF6" s="73">
        <f t="shared" si="4"/>
        <v>43653</v>
      </c>
      <c r="EG6" s="72">
        <f t="shared" si="4"/>
        <v>43654</v>
      </c>
      <c r="EH6" s="46">
        <f t="shared" si="4"/>
        <v>43655</v>
      </c>
      <c r="EI6" s="46">
        <f t="shared" si="4"/>
        <v>43656</v>
      </c>
      <c r="EJ6" s="46">
        <f t="shared" si="4"/>
        <v>43657</v>
      </c>
      <c r="EK6" s="46">
        <f t="shared" si="4"/>
        <v>43658</v>
      </c>
      <c r="EL6" s="46">
        <f t="shared" si="4"/>
        <v>43659</v>
      </c>
      <c r="EM6" s="73">
        <f t="shared" si="4"/>
        <v>43660</v>
      </c>
      <c r="EN6" s="72">
        <f t="shared" si="4"/>
        <v>43661</v>
      </c>
      <c r="EO6" s="46">
        <f t="shared" si="4"/>
        <v>43662</v>
      </c>
      <c r="EP6" s="46">
        <f t="shared" si="4"/>
        <v>43663</v>
      </c>
      <c r="EQ6" s="46">
        <f t="shared" si="4"/>
        <v>43664</v>
      </c>
      <c r="ER6" s="46">
        <f t="shared" si="4"/>
        <v>43665</v>
      </c>
      <c r="ES6" s="46">
        <f t="shared" si="4"/>
        <v>43666</v>
      </c>
      <c r="ET6" s="73">
        <f t="shared" si="4"/>
        <v>43667</v>
      </c>
      <c r="EU6" s="72">
        <f t="shared" si="4"/>
        <v>43668</v>
      </c>
      <c r="EV6" s="46">
        <f t="shared" si="4"/>
        <v>43669</v>
      </c>
      <c r="EW6" s="46">
        <f t="shared" si="4"/>
        <v>43670</v>
      </c>
      <c r="EX6" s="46">
        <f t="shared" si="4"/>
        <v>43671</v>
      </c>
      <c r="EY6" s="46">
        <f t="shared" si="4"/>
        <v>43672</v>
      </c>
      <c r="EZ6" s="46">
        <f t="shared" si="4"/>
        <v>43673</v>
      </c>
      <c r="FA6" s="73">
        <f t="shared" si="4"/>
        <v>43674</v>
      </c>
      <c r="FB6" s="72">
        <f t="shared" si="4"/>
        <v>43675</v>
      </c>
      <c r="FC6" s="46">
        <f t="shared" si="4"/>
        <v>43676</v>
      </c>
      <c r="FD6" s="46">
        <f t="shared" si="4"/>
        <v>43677</v>
      </c>
      <c r="FE6" s="46">
        <f t="shared" si="4"/>
        <v>43678</v>
      </c>
      <c r="FF6" s="46">
        <f t="shared" si="4"/>
        <v>43679</v>
      </c>
      <c r="FG6" s="46">
        <f t="shared" ref="FG6:GL6" si="5">FF6+1</f>
        <v>43680</v>
      </c>
      <c r="FH6" s="73">
        <f t="shared" si="5"/>
        <v>43681</v>
      </c>
      <c r="FI6" s="72">
        <f t="shared" si="5"/>
        <v>43682</v>
      </c>
      <c r="FJ6" s="46">
        <f t="shared" si="5"/>
        <v>43683</v>
      </c>
      <c r="FK6" s="46">
        <f t="shared" si="5"/>
        <v>43684</v>
      </c>
      <c r="FL6" s="46">
        <f t="shared" si="5"/>
        <v>43685</v>
      </c>
      <c r="FM6" s="46">
        <f t="shared" si="5"/>
        <v>43686</v>
      </c>
      <c r="FN6" s="46">
        <f t="shared" si="5"/>
        <v>43687</v>
      </c>
      <c r="FO6" s="73">
        <f t="shared" si="5"/>
        <v>43688</v>
      </c>
      <c r="FP6" s="72">
        <f t="shared" si="5"/>
        <v>43689</v>
      </c>
      <c r="FQ6" s="46">
        <f t="shared" si="5"/>
        <v>43690</v>
      </c>
      <c r="FR6" s="46">
        <f t="shared" si="5"/>
        <v>43691</v>
      </c>
      <c r="FS6" s="46">
        <f t="shared" si="5"/>
        <v>43692</v>
      </c>
      <c r="FT6" s="46">
        <f t="shared" si="5"/>
        <v>43693</v>
      </c>
      <c r="FU6" s="46">
        <f t="shared" si="5"/>
        <v>43694</v>
      </c>
      <c r="FV6" s="73">
        <f t="shared" si="5"/>
        <v>43695</v>
      </c>
      <c r="FW6" s="72">
        <f t="shared" si="5"/>
        <v>43696</v>
      </c>
      <c r="FX6" s="46">
        <f t="shared" si="5"/>
        <v>43697</v>
      </c>
      <c r="FY6" s="46">
        <f t="shared" si="5"/>
        <v>43698</v>
      </c>
      <c r="FZ6" s="46">
        <f t="shared" si="5"/>
        <v>43699</v>
      </c>
      <c r="GA6" s="46">
        <f t="shared" si="5"/>
        <v>43700</v>
      </c>
      <c r="GB6" s="46">
        <f t="shared" si="5"/>
        <v>43701</v>
      </c>
      <c r="GC6" s="73">
        <f t="shared" si="5"/>
        <v>43702</v>
      </c>
      <c r="GD6" s="72">
        <f t="shared" si="5"/>
        <v>43703</v>
      </c>
      <c r="GE6" s="46">
        <f t="shared" si="5"/>
        <v>43704</v>
      </c>
      <c r="GF6" s="46">
        <f t="shared" si="5"/>
        <v>43705</v>
      </c>
      <c r="GG6" s="46">
        <f t="shared" si="5"/>
        <v>43706</v>
      </c>
      <c r="GH6" s="46">
        <f t="shared" si="5"/>
        <v>43707</v>
      </c>
      <c r="GI6" s="46">
        <f t="shared" si="5"/>
        <v>43708</v>
      </c>
      <c r="GJ6" s="73">
        <f t="shared" si="5"/>
        <v>43709</v>
      </c>
      <c r="GK6" s="72">
        <f t="shared" si="5"/>
        <v>43710</v>
      </c>
      <c r="GL6" s="46">
        <f t="shared" si="5"/>
        <v>43711</v>
      </c>
      <c r="GM6" s="46">
        <f t="shared" ref="GM6:HE6" si="6">GL6+1</f>
        <v>43712</v>
      </c>
      <c r="GN6" s="46">
        <f t="shared" si="6"/>
        <v>43713</v>
      </c>
      <c r="GO6" s="46">
        <f t="shared" si="6"/>
        <v>43714</v>
      </c>
      <c r="GP6" s="46">
        <f t="shared" si="6"/>
        <v>43715</v>
      </c>
      <c r="GQ6" s="73">
        <f t="shared" si="6"/>
        <v>43716</v>
      </c>
      <c r="GR6" s="72">
        <f t="shared" si="6"/>
        <v>43717</v>
      </c>
      <c r="GS6" s="46">
        <f t="shared" si="6"/>
        <v>43718</v>
      </c>
      <c r="GT6" s="46">
        <f t="shared" si="6"/>
        <v>43719</v>
      </c>
      <c r="GU6" s="46">
        <f t="shared" si="6"/>
        <v>43720</v>
      </c>
      <c r="GV6" s="46">
        <f t="shared" si="6"/>
        <v>43721</v>
      </c>
      <c r="GW6" s="46">
        <f t="shared" si="6"/>
        <v>43722</v>
      </c>
      <c r="GX6" s="73">
        <f t="shared" si="6"/>
        <v>43723</v>
      </c>
      <c r="GY6" s="72">
        <f t="shared" si="6"/>
        <v>43724</v>
      </c>
      <c r="GZ6" s="46">
        <f t="shared" si="6"/>
        <v>43725</v>
      </c>
      <c r="HA6" s="46">
        <f t="shared" si="6"/>
        <v>43726</v>
      </c>
      <c r="HB6" s="46">
        <f t="shared" si="6"/>
        <v>43727</v>
      </c>
      <c r="HC6" s="46">
        <f t="shared" si="6"/>
        <v>43728</v>
      </c>
      <c r="HD6" s="46">
        <f t="shared" si="6"/>
        <v>43729</v>
      </c>
      <c r="HE6" s="73">
        <f t="shared" si="6"/>
        <v>43730</v>
      </c>
    </row>
    <row r="7" spans="1:213" s="42" customFormat="1" ht="30" customHeight="1" thickBot="1">
      <c r="A7" s="36" t="s">
        <v>1</v>
      </c>
      <c r="B7" s="37" t="s">
        <v>7</v>
      </c>
      <c r="C7" s="38" t="s">
        <v>8</v>
      </c>
      <c r="D7" s="39" t="s">
        <v>14</v>
      </c>
      <c r="E7" s="40" t="s">
        <v>9</v>
      </c>
      <c r="F7" s="40" t="s">
        <v>10</v>
      </c>
      <c r="G7" s="38" t="s">
        <v>11</v>
      </c>
      <c r="H7" s="38" t="s">
        <v>12</v>
      </c>
      <c r="I7" s="78" t="s">
        <v>13</v>
      </c>
      <c r="J7" s="35"/>
      <c r="K7" s="56" t="str">
        <f t="shared" ref="K7:AP7" si="7">CHOOSE(WEEKDAY(K6,1),"S","M","T","W","T","F","S")</f>
        <v>M</v>
      </c>
      <c r="L7" s="41" t="str">
        <f t="shared" si="7"/>
        <v>T</v>
      </c>
      <c r="M7" s="41" t="str">
        <f t="shared" si="7"/>
        <v>W</v>
      </c>
      <c r="N7" s="41" t="str">
        <f t="shared" si="7"/>
        <v>T</v>
      </c>
      <c r="O7" s="41" t="str">
        <f t="shared" si="7"/>
        <v>F</v>
      </c>
      <c r="P7" s="41" t="str">
        <f t="shared" si="7"/>
        <v>S</v>
      </c>
      <c r="Q7" s="57" t="str">
        <f t="shared" si="7"/>
        <v>S</v>
      </c>
      <c r="R7" s="56" t="str">
        <f t="shared" si="7"/>
        <v>M</v>
      </c>
      <c r="S7" s="41" t="str">
        <f t="shared" si="7"/>
        <v>T</v>
      </c>
      <c r="T7" s="41" t="str">
        <f t="shared" si="7"/>
        <v>W</v>
      </c>
      <c r="U7" s="41" t="str">
        <f>CHOOSE(WEEKDAY(U6,1),"S","M","T","W","T","F","S")</f>
        <v>T</v>
      </c>
      <c r="V7" s="41" t="str">
        <f>CHOOSE(WEEKDAY(V6,1),"S","M","T","W","T","F","S")</f>
        <v>F</v>
      </c>
      <c r="W7" s="41" t="str">
        <f>CHOOSE(WEEKDAY(W6,1),"S","M","T","W","T","F","S")</f>
        <v>S</v>
      </c>
      <c r="X7" s="57" t="str">
        <f t="shared" si="7"/>
        <v>S</v>
      </c>
      <c r="Y7" s="55" t="str">
        <f t="shared" si="7"/>
        <v>M</v>
      </c>
      <c r="Z7" s="41" t="str">
        <f t="shared" si="7"/>
        <v>T</v>
      </c>
      <c r="AA7" s="41" t="str">
        <f t="shared" si="7"/>
        <v>W</v>
      </c>
      <c r="AB7" s="41" t="str">
        <f t="shared" si="7"/>
        <v>T</v>
      </c>
      <c r="AC7" s="41" t="str">
        <f t="shared" si="7"/>
        <v>F</v>
      </c>
      <c r="AD7" s="41" t="str">
        <f t="shared" si="7"/>
        <v>S</v>
      </c>
      <c r="AE7" s="58" t="str">
        <f t="shared" si="7"/>
        <v>S</v>
      </c>
      <c r="AF7" s="56" t="str">
        <f t="shared" si="7"/>
        <v>M</v>
      </c>
      <c r="AG7" s="41" t="str">
        <f t="shared" si="7"/>
        <v>T</v>
      </c>
      <c r="AH7" s="41" t="str">
        <f t="shared" si="7"/>
        <v>W</v>
      </c>
      <c r="AI7" s="41" t="str">
        <f t="shared" si="7"/>
        <v>T</v>
      </c>
      <c r="AJ7" s="41" t="str">
        <f t="shared" si="7"/>
        <v>F</v>
      </c>
      <c r="AK7" s="41" t="str">
        <f t="shared" si="7"/>
        <v>S</v>
      </c>
      <c r="AL7" s="57" t="str">
        <f t="shared" si="7"/>
        <v>S</v>
      </c>
      <c r="AM7" s="56" t="str">
        <f t="shared" si="7"/>
        <v>M</v>
      </c>
      <c r="AN7" s="41" t="str">
        <f t="shared" si="7"/>
        <v>T</v>
      </c>
      <c r="AO7" s="41" t="str">
        <f t="shared" si="7"/>
        <v>W</v>
      </c>
      <c r="AP7" s="41" t="str">
        <f t="shared" si="7"/>
        <v>T</v>
      </c>
      <c r="AQ7" s="41" t="str">
        <f t="shared" ref="AQ7:BN7" si="8">CHOOSE(WEEKDAY(AQ6,1),"S","M","T","W","T","F","S")</f>
        <v>F</v>
      </c>
      <c r="AR7" s="41" t="str">
        <f t="shared" si="8"/>
        <v>S</v>
      </c>
      <c r="AS7" s="57" t="str">
        <f t="shared" si="8"/>
        <v>S</v>
      </c>
      <c r="AT7" s="56" t="str">
        <f t="shared" si="8"/>
        <v>M</v>
      </c>
      <c r="AU7" s="41" t="str">
        <f t="shared" si="8"/>
        <v>T</v>
      </c>
      <c r="AV7" s="41" t="str">
        <f t="shared" si="8"/>
        <v>W</v>
      </c>
      <c r="AW7" s="41" t="str">
        <f t="shared" si="8"/>
        <v>T</v>
      </c>
      <c r="AX7" s="41" t="str">
        <f t="shared" si="8"/>
        <v>F</v>
      </c>
      <c r="AY7" s="41" t="str">
        <f t="shared" si="8"/>
        <v>S</v>
      </c>
      <c r="AZ7" s="57" t="str">
        <f t="shared" si="8"/>
        <v>S</v>
      </c>
      <c r="BA7" s="56" t="str">
        <f t="shared" si="8"/>
        <v>M</v>
      </c>
      <c r="BB7" s="41" t="str">
        <f t="shared" si="8"/>
        <v>T</v>
      </c>
      <c r="BC7" s="41" t="str">
        <f t="shared" si="8"/>
        <v>W</v>
      </c>
      <c r="BD7" s="41" t="str">
        <f t="shared" si="8"/>
        <v>T</v>
      </c>
      <c r="BE7" s="41" t="str">
        <f t="shared" si="8"/>
        <v>F</v>
      </c>
      <c r="BF7" s="41" t="str">
        <f t="shared" si="8"/>
        <v>S</v>
      </c>
      <c r="BG7" s="57" t="str">
        <f t="shared" si="8"/>
        <v>S</v>
      </c>
      <c r="BH7" s="56" t="str">
        <f t="shared" si="8"/>
        <v>M</v>
      </c>
      <c r="BI7" s="41" t="str">
        <f t="shared" si="8"/>
        <v>T</v>
      </c>
      <c r="BJ7" s="41" t="str">
        <f t="shared" si="8"/>
        <v>W</v>
      </c>
      <c r="BK7" s="41" t="str">
        <f t="shared" si="8"/>
        <v>T</v>
      </c>
      <c r="BL7" s="41" t="str">
        <f t="shared" si="8"/>
        <v>F</v>
      </c>
      <c r="BM7" s="41" t="str">
        <f t="shared" si="8"/>
        <v>S</v>
      </c>
      <c r="BN7" s="57" t="str">
        <f t="shared" si="8"/>
        <v>S</v>
      </c>
      <c r="BO7" s="56" t="str">
        <f t="shared" ref="BO7:DR7" si="9">CHOOSE(WEEKDAY(BO6,1),"S","M","T","W","T","F","S")</f>
        <v>M</v>
      </c>
      <c r="BP7" s="41" t="str">
        <f t="shared" si="9"/>
        <v>T</v>
      </c>
      <c r="BQ7" s="41" t="str">
        <f t="shared" si="9"/>
        <v>W</v>
      </c>
      <c r="BR7" s="41" t="str">
        <f t="shared" si="9"/>
        <v>T</v>
      </c>
      <c r="BS7" s="41" t="str">
        <f t="shared" si="9"/>
        <v>F</v>
      </c>
      <c r="BT7" s="41" t="str">
        <f t="shared" si="9"/>
        <v>S</v>
      </c>
      <c r="BU7" s="57" t="str">
        <f t="shared" si="9"/>
        <v>S</v>
      </c>
      <c r="BV7" s="56" t="str">
        <f t="shared" si="9"/>
        <v>M</v>
      </c>
      <c r="BW7" s="41" t="str">
        <f t="shared" si="9"/>
        <v>T</v>
      </c>
      <c r="BX7" s="41" t="str">
        <f t="shared" si="9"/>
        <v>W</v>
      </c>
      <c r="BY7" s="41" t="str">
        <f t="shared" si="9"/>
        <v>T</v>
      </c>
      <c r="BZ7" s="41" t="str">
        <f t="shared" si="9"/>
        <v>F</v>
      </c>
      <c r="CA7" s="41" t="str">
        <f t="shared" si="9"/>
        <v>S</v>
      </c>
      <c r="CB7" s="57" t="str">
        <f t="shared" si="9"/>
        <v>S</v>
      </c>
      <c r="CC7" s="56" t="str">
        <f t="shared" si="9"/>
        <v>M</v>
      </c>
      <c r="CD7" s="41" t="str">
        <f t="shared" si="9"/>
        <v>T</v>
      </c>
      <c r="CE7" s="41" t="str">
        <f t="shared" si="9"/>
        <v>W</v>
      </c>
      <c r="CF7" s="41" t="str">
        <f t="shared" si="9"/>
        <v>T</v>
      </c>
      <c r="CG7" s="41" t="str">
        <f t="shared" si="9"/>
        <v>F</v>
      </c>
      <c r="CH7" s="41" t="str">
        <f t="shared" si="9"/>
        <v>S</v>
      </c>
      <c r="CI7" s="57" t="str">
        <f t="shared" si="9"/>
        <v>S</v>
      </c>
      <c r="CJ7" s="56" t="str">
        <f t="shared" si="9"/>
        <v>M</v>
      </c>
      <c r="CK7" s="41" t="str">
        <f t="shared" si="9"/>
        <v>T</v>
      </c>
      <c r="CL7" s="41" t="str">
        <f t="shared" si="9"/>
        <v>W</v>
      </c>
      <c r="CM7" s="41" t="str">
        <f t="shared" si="9"/>
        <v>T</v>
      </c>
      <c r="CN7" s="41" t="str">
        <f t="shared" si="9"/>
        <v>F</v>
      </c>
      <c r="CO7" s="41" t="str">
        <f t="shared" si="9"/>
        <v>S</v>
      </c>
      <c r="CP7" s="57" t="str">
        <f t="shared" si="9"/>
        <v>S</v>
      </c>
      <c r="CQ7" s="56" t="str">
        <f t="shared" si="9"/>
        <v>M</v>
      </c>
      <c r="CR7" s="41" t="str">
        <f t="shared" si="9"/>
        <v>T</v>
      </c>
      <c r="CS7" s="41" t="str">
        <f t="shared" si="9"/>
        <v>W</v>
      </c>
      <c r="CT7" s="41" t="str">
        <f t="shared" si="9"/>
        <v>T</v>
      </c>
      <c r="CU7" s="41" t="str">
        <f t="shared" si="9"/>
        <v>F</v>
      </c>
      <c r="CV7" s="41" t="str">
        <f t="shared" si="9"/>
        <v>S</v>
      </c>
      <c r="CW7" s="57" t="str">
        <f t="shared" si="9"/>
        <v>S</v>
      </c>
      <c r="CX7" s="56" t="str">
        <f t="shared" si="9"/>
        <v>M</v>
      </c>
      <c r="CY7" s="41" t="str">
        <f t="shared" si="9"/>
        <v>T</v>
      </c>
      <c r="CZ7" s="41" t="str">
        <f t="shared" si="9"/>
        <v>W</v>
      </c>
      <c r="DA7" s="41" t="str">
        <f t="shared" si="9"/>
        <v>T</v>
      </c>
      <c r="DB7" s="41" t="str">
        <f t="shared" si="9"/>
        <v>F</v>
      </c>
      <c r="DC7" s="41" t="str">
        <f t="shared" si="9"/>
        <v>S</v>
      </c>
      <c r="DD7" s="57" t="str">
        <f t="shared" si="9"/>
        <v>S</v>
      </c>
      <c r="DE7" s="56" t="str">
        <f t="shared" si="9"/>
        <v>M</v>
      </c>
      <c r="DF7" s="41" t="str">
        <f t="shared" si="9"/>
        <v>T</v>
      </c>
      <c r="DG7" s="41" t="str">
        <f t="shared" si="9"/>
        <v>W</v>
      </c>
      <c r="DH7" s="41" t="str">
        <f t="shared" si="9"/>
        <v>T</v>
      </c>
      <c r="DI7" s="41" t="str">
        <f t="shared" si="9"/>
        <v>F</v>
      </c>
      <c r="DJ7" s="41" t="str">
        <f t="shared" si="9"/>
        <v>S</v>
      </c>
      <c r="DK7" s="57" t="str">
        <f t="shared" si="9"/>
        <v>S</v>
      </c>
      <c r="DL7" s="56" t="str">
        <f t="shared" si="9"/>
        <v>M</v>
      </c>
      <c r="DM7" s="41" t="str">
        <f t="shared" si="9"/>
        <v>T</v>
      </c>
      <c r="DN7" s="41" t="str">
        <f t="shared" si="9"/>
        <v>W</v>
      </c>
      <c r="DO7" s="41" t="str">
        <f t="shared" si="9"/>
        <v>T</v>
      </c>
      <c r="DP7" s="41" t="str">
        <f t="shared" si="9"/>
        <v>F</v>
      </c>
      <c r="DQ7" s="41" t="str">
        <f t="shared" si="9"/>
        <v>S</v>
      </c>
      <c r="DR7" s="57" t="str">
        <f t="shared" si="9"/>
        <v>S</v>
      </c>
      <c r="DS7" s="56" t="str">
        <f t="shared" ref="DS7:GD7" si="10">CHOOSE(WEEKDAY(DS6,1),"S","M","T","W","T","F","S")</f>
        <v>M</v>
      </c>
      <c r="DT7" s="41" t="str">
        <f t="shared" si="10"/>
        <v>T</v>
      </c>
      <c r="DU7" s="41" t="str">
        <f t="shared" si="10"/>
        <v>W</v>
      </c>
      <c r="DV7" s="41" t="str">
        <f t="shared" si="10"/>
        <v>T</v>
      </c>
      <c r="DW7" s="41" t="str">
        <f t="shared" si="10"/>
        <v>F</v>
      </c>
      <c r="DX7" s="41" t="str">
        <f t="shared" si="10"/>
        <v>S</v>
      </c>
      <c r="DY7" s="57" t="str">
        <f t="shared" si="10"/>
        <v>S</v>
      </c>
      <c r="DZ7" s="56" t="str">
        <f t="shared" si="10"/>
        <v>M</v>
      </c>
      <c r="EA7" s="41" t="str">
        <f t="shared" si="10"/>
        <v>T</v>
      </c>
      <c r="EB7" s="41" t="str">
        <f t="shared" si="10"/>
        <v>W</v>
      </c>
      <c r="EC7" s="41" t="str">
        <f t="shared" si="10"/>
        <v>T</v>
      </c>
      <c r="ED7" s="41" t="str">
        <f t="shared" si="10"/>
        <v>F</v>
      </c>
      <c r="EE7" s="41" t="str">
        <f t="shared" si="10"/>
        <v>S</v>
      </c>
      <c r="EF7" s="57" t="str">
        <f t="shared" si="10"/>
        <v>S</v>
      </c>
      <c r="EG7" s="56" t="str">
        <f t="shared" si="10"/>
        <v>M</v>
      </c>
      <c r="EH7" s="41" t="str">
        <f t="shared" si="10"/>
        <v>T</v>
      </c>
      <c r="EI7" s="41" t="str">
        <f t="shared" si="10"/>
        <v>W</v>
      </c>
      <c r="EJ7" s="41" t="str">
        <f t="shared" si="10"/>
        <v>T</v>
      </c>
      <c r="EK7" s="41" t="str">
        <f t="shared" si="10"/>
        <v>F</v>
      </c>
      <c r="EL7" s="41" t="str">
        <f t="shared" si="10"/>
        <v>S</v>
      </c>
      <c r="EM7" s="57" t="str">
        <f t="shared" si="10"/>
        <v>S</v>
      </c>
      <c r="EN7" s="56" t="str">
        <f t="shared" si="10"/>
        <v>M</v>
      </c>
      <c r="EO7" s="41" t="str">
        <f t="shared" si="10"/>
        <v>T</v>
      </c>
      <c r="EP7" s="41" t="str">
        <f t="shared" si="10"/>
        <v>W</v>
      </c>
      <c r="EQ7" s="41" t="str">
        <f t="shared" si="10"/>
        <v>T</v>
      </c>
      <c r="ER7" s="41" t="str">
        <f t="shared" si="10"/>
        <v>F</v>
      </c>
      <c r="ES7" s="41" t="str">
        <f t="shared" si="10"/>
        <v>S</v>
      </c>
      <c r="ET7" s="57" t="str">
        <f t="shared" si="10"/>
        <v>S</v>
      </c>
      <c r="EU7" s="56" t="str">
        <f t="shared" si="10"/>
        <v>M</v>
      </c>
      <c r="EV7" s="41" t="str">
        <f t="shared" si="10"/>
        <v>T</v>
      </c>
      <c r="EW7" s="41" t="str">
        <f t="shared" si="10"/>
        <v>W</v>
      </c>
      <c r="EX7" s="41" t="str">
        <f t="shared" si="10"/>
        <v>T</v>
      </c>
      <c r="EY7" s="41" t="str">
        <f t="shared" si="10"/>
        <v>F</v>
      </c>
      <c r="EZ7" s="41" t="str">
        <f t="shared" si="10"/>
        <v>S</v>
      </c>
      <c r="FA7" s="57" t="str">
        <f t="shared" si="10"/>
        <v>S</v>
      </c>
      <c r="FB7" s="56" t="str">
        <f t="shared" si="10"/>
        <v>M</v>
      </c>
      <c r="FC7" s="41" t="str">
        <f t="shared" si="10"/>
        <v>T</v>
      </c>
      <c r="FD7" s="41" t="str">
        <f t="shared" si="10"/>
        <v>W</v>
      </c>
      <c r="FE7" s="41" t="str">
        <f t="shared" si="10"/>
        <v>T</v>
      </c>
      <c r="FF7" s="41" t="str">
        <f t="shared" si="10"/>
        <v>F</v>
      </c>
      <c r="FG7" s="41" t="str">
        <f t="shared" si="10"/>
        <v>S</v>
      </c>
      <c r="FH7" s="57" t="str">
        <f t="shared" si="10"/>
        <v>S</v>
      </c>
      <c r="FI7" s="56" t="str">
        <f t="shared" si="10"/>
        <v>M</v>
      </c>
      <c r="FJ7" s="41" t="str">
        <f t="shared" si="10"/>
        <v>T</v>
      </c>
      <c r="FK7" s="41" t="str">
        <f t="shared" si="10"/>
        <v>W</v>
      </c>
      <c r="FL7" s="41" t="str">
        <f t="shared" si="10"/>
        <v>T</v>
      </c>
      <c r="FM7" s="41" t="str">
        <f t="shared" si="10"/>
        <v>F</v>
      </c>
      <c r="FN7" s="41" t="str">
        <f t="shared" si="10"/>
        <v>S</v>
      </c>
      <c r="FO7" s="57" t="str">
        <f t="shared" si="10"/>
        <v>S</v>
      </c>
      <c r="FP7" s="56" t="str">
        <f t="shared" si="10"/>
        <v>M</v>
      </c>
      <c r="FQ7" s="41" t="str">
        <f t="shared" si="10"/>
        <v>T</v>
      </c>
      <c r="FR7" s="41" t="str">
        <f t="shared" si="10"/>
        <v>W</v>
      </c>
      <c r="FS7" s="41" t="str">
        <f t="shared" si="10"/>
        <v>T</v>
      </c>
      <c r="FT7" s="41" t="str">
        <f t="shared" si="10"/>
        <v>F</v>
      </c>
      <c r="FU7" s="41" t="str">
        <f t="shared" si="10"/>
        <v>S</v>
      </c>
      <c r="FV7" s="57" t="str">
        <f t="shared" si="10"/>
        <v>S</v>
      </c>
      <c r="FW7" s="56" t="str">
        <f t="shared" si="10"/>
        <v>M</v>
      </c>
      <c r="FX7" s="41" t="str">
        <f t="shared" si="10"/>
        <v>T</v>
      </c>
      <c r="FY7" s="41" t="str">
        <f t="shared" si="10"/>
        <v>W</v>
      </c>
      <c r="FZ7" s="41" t="str">
        <f t="shared" si="10"/>
        <v>T</v>
      </c>
      <c r="GA7" s="41" t="str">
        <f t="shared" si="10"/>
        <v>F</v>
      </c>
      <c r="GB7" s="41" t="str">
        <f t="shared" si="10"/>
        <v>S</v>
      </c>
      <c r="GC7" s="57" t="str">
        <f t="shared" si="10"/>
        <v>S</v>
      </c>
      <c r="GD7" s="56" t="str">
        <f t="shared" si="10"/>
        <v>M</v>
      </c>
      <c r="GE7" s="41" t="str">
        <f t="shared" ref="GE7:HE7" si="11">CHOOSE(WEEKDAY(GE6,1),"S","M","T","W","T","F","S")</f>
        <v>T</v>
      </c>
      <c r="GF7" s="41" t="str">
        <f t="shared" si="11"/>
        <v>W</v>
      </c>
      <c r="GG7" s="41" t="str">
        <f t="shared" si="11"/>
        <v>T</v>
      </c>
      <c r="GH7" s="41" t="str">
        <f t="shared" si="11"/>
        <v>F</v>
      </c>
      <c r="GI7" s="41" t="str">
        <f t="shared" si="11"/>
        <v>S</v>
      </c>
      <c r="GJ7" s="57" t="str">
        <f t="shared" si="11"/>
        <v>S</v>
      </c>
      <c r="GK7" s="56" t="str">
        <f t="shared" si="11"/>
        <v>M</v>
      </c>
      <c r="GL7" s="41" t="str">
        <f t="shared" si="11"/>
        <v>T</v>
      </c>
      <c r="GM7" s="41" t="str">
        <f t="shared" si="11"/>
        <v>W</v>
      </c>
      <c r="GN7" s="41" t="str">
        <f t="shared" si="11"/>
        <v>T</v>
      </c>
      <c r="GO7" s="41" t="str">
        <f t="shared" si="11"/>
        <v>F</v>
      </c>
      <c r="GP7" s="41" t="str">
        <f t="shared" si="11"/>
        <v>S</v>
      </c>
      <c r="GQ7" s="57" t="str">
        <f t="shared" si="11"/>
        <v>S</v>
      </c>
      <c r="GR7" s="56" t="str">
        <f t="shared" si="11"/>
        <v>M</v>
      </c>
      <c r="GS7" s="41" t="str">
        <f t="shared" si="11"/>
        <v>T</v>
      </c>
      <c r="GT7" s="41" t="str">
        <f t="shared" si="11"/>
        <v>W</v>
      </c>
      <c r="GU7" s="41" t="str">
        <f t="shared" si="11"/>
        <v>T</v>
      </c>
      <c r="GV7" s="41" t="str">
        <f t="shared" si="11"/>
        <v>F</v>
      </c>
      <c r="GW7" s="41" t="str">
        <f t="shared" si="11"/>
        <v>S</v>
      </c>
      <c r="GX7" s="57" t="str">
        <f t="shared" si="11"/>
        <v>S</v>
      </c>
      <c r="GY7" s="56" t="str">
        <f t="shared" si="11"/>
        <v>M</v>
      </c>
      <c r="GZ7" s="41" t="str">
        <f t="shared" si="11"/>
        <v>T</v>
      </c>
      <c r="HA7" s="41" t="str">
        <f t="shared" si="11"/>
        <v>W</v>
      </c>
      <c r="HB7" s="41" t="str">
        <f t="shared" si="11"/>
        <v>T</v>
      </c>
      <c r="HC7" s="41" t="str">
        <f t="shared" si="11"/>
        <v>F</v>
      </c>
      <c r="HD7" s="41" t="str">
        <f t="shared" si="11"/>
        <v>S</v>
      </c>
      <c r="HE7" s="57" t="str">
        <f t="shared" si="11"/>
        <v>S</v>
      </c>
    </row>
    <row r="8" spans="1:213" s="5" customFormat="1" ht="19" thickTop="1">
      <c r="A8" s="90" t="str">
        <f>IF(ISERROR(VALUE(SUBSTITUTE(prevWBS,".",""))),"1",IF(ISERROR(FIND("`",SUBSTITUTE(prevWBS,".","`",1))),TEXT(VALUE(prevWBS)+1,"#"),TEXT(VALUE(LEFT(prevWBS,FIND("`",SUBSTITUTE(prevWBS,".","`",1))-1))+1,"#")))</f>
        <v>1</v>
      </c>
      <c r="B8" s="75" t="s">
        <v>41</v>
      </c>
      <c r="C8" s="11"/>
      <c r="D8" s="17"/>
      <c r="E8" s="76"/>
      <c r="F8" s="77"/>
      <c r="G8" s="18"/>
      <c r="H8" s="19"/>
      <c r="I8" s="103"/>
      <c r="J8" s="93"/>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10"/>
      <c r="HE8" s="10"/>
    </row>
    <row r="9" spans="1:213" s="13" customFormat="1" ht="18">
      <c r="A9" s="8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84" t="s">
        <v>65</v>
      </c>
      <c r="C9" s="85"/>
      <c r="D9" s="86"/>
      <c r="E9" s="172">
        <v>43696</v>
      </c>
      <c r="F9" s="173">
        <f>IF(ISBLANK(E9)," - ",IF(G9=0,E9,E9+G9-1))</f>
        <v>43723</v>
      </c>
      <c r="G9" s="33">
        <f>4*7</f>
        <v>28</v>
      </c>
      <c r="H9" s="34">
        <v>0</v>
      </c>
      <c r="I9" s="102">
        <f>IF(OR(F9=0,E9=0),0,NETWORKDAYS(E9,F9))</f>
        <v>20</v>
      </c>
      <c r="J9" s="92"/>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row>
    <row r="10" spans="1:213" s="13" customFormat="1" ht="18">
      <c r="A10" s="8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1.2</v>
      </c>
      <c r="B10" s="84" t="s">
        <v>31</v>
      </c>
      <c r="C10" s="85"/>
      <c r="D10" s="86"/>
      <c r="E10" s="172">
        <v>43768</v>
      </c>
      <c r="F10" s="173">
        <f>IF(ISBLANK(E10)," - ",IF(G10=0,E10,E10+G10-1))</f>
        <v>43795</v>
      </c>
      <c r="G10" s="33">
        <f>4*7</f>
        <v>28</v>
      </c>
      <c r="H10" s="34">
        <v>0</v>
      </c>
      <c r="I10" s="102">
        <f>IF(OR(F10=0,E10=0),0,NETWORKDAYS(E10,F10))</f>
        <v>20</v>
      </c>
      <c r="J10" s="92"/>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row>
    <row r="11" spans="1:213" s="13" customFormat="1" ht="18">
      <c r="A11" s="8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1.3</v>
      </c>
      <c r="B11" s="84" t="s">
        <v>32</v>
      </c>
      <c r="C11" s="85"/>
      <c r="D11" s="86"/>
      <c r="E11" s="172">
        <v>43766</v>
      </c>
      <c r="F11" s="173">
        <f>IF(ISBLANK(E11)," - ",IF(G11=0,E11,E11+G11-1))</f>
        <v>43821</v>
      </c>
      <c r="G11" s="33">
        <f>7*8</f>
        <v>56</v>
      </c>
      <c r="H11" s="34">
        <v>0</v>
      </c>
      <c r="I11" s="102">
        <f>IF(OR(F11=0,E11=0),0,NETWORKDAYS(E11,F11))</f>
        <v>40</v>
      </c>
      <c r="J11" s="92"/>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row>
    <row r="12" spans="1:213" s="13" customFormat="1" ht="18">
      <c r="A12" s="8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1.4</v>
      </c>
      <c r="B12" s="84" t="s">
        <v>30</v>
      </c>
      <c r="C12" s="85"/>
      <c r="D12" s="86"/>
      <c r="E12" s="172">
        <v>43815</v>
      </c>
      <c r="F12" s="173">
        <f>IF(ISBLANK(E12)," - ",IF(G12=0,E12,E12+G12-1))</f>
        <v>43912</v>
      </c>
      <c r="G12" s="33">
        <f>14*7</f>
        <v>98</v>
      </c>
      <c r="H12" s="34">
        <v>0</v>
      </c>
      <c r="I12" s="102">
        <f>IF(OR(F12=0,E12=0),0,NETWORKDAYS(E12,F12))</f>
        <v>70</v>
      </c>
      <c r="J12" s="92"/>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row>
    <row r="13" spans="1:213" s="13" customFormat="1" ht="18">
      <c r="A13" s="88" t="str">
        <f>IF(ISERROR(VALUE(SUBSTITUTE(prevWBS,".",""))),"1",IF(ISERROR(FIND("`",SUBSTITUTE(prevWBS,".","`",1))),TEXT(VALUE(prevWBS)+1,"#"),TEXT(VALUE(LEFT(prevWBS,FIND("`",SUBSTITUTE(prevWBS,".","`",1))-1))+1,"#")))</f>
        <v>2</v>
      </c>
      <c r="B13" s="74" t="s">
        <v>51</v>
      </c>
      <c r="C13" s="5"/>
      <c r="D13" s="6"/>
      <c r="E13" s="7"/>
      <c r="F13" s="7"/>
      <c r="G13" s="8"/>
      <c r="H13" s="9"/>
      <c r="I13" s="104"/>
      <c r="J13" s="91"/>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5"/>
      <c r="HE13" s="15"/>
    </row>
    <row r="14" spans="1:213" s="13" customFormat="1" ht="18">
      <c r="A14" s="89" t="str">
        <f t="shared" ref="A14:A21" si="12">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4" s="122" t="s">
        <v>60</v>
      </c>
      <c r="C14" s="85"/>
      <c r="D14" s="86"/>
      <c r="E14" s="83"/>
      <c r="F14" s="79"/>
      <c r="G14" s="33"/>
      <c r="H14" s="34"/>
      <c r="I14" s="102"/>
      <c r="J14" s="92"/>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row>
    <row r="15" spans="1:213" s="124" customFormat="1" ht="18">
      <c r="A15" s="123" t="str">
        <f t="shared" ref="A15:A17" si="13">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2.1.1</v>
      </c>
      <c r="B15" s="129" t="s">
        <v>42</v>
      </c>
      <c r="D15" s="130"/>
      <c r="E15" s="174">
        <f>F9-8</f>
        <v>43715</v>
      </c>
      <c r="F15" s="175">
        <f t="shared" ref="F15:F17" si="14">IF(ISBLANK(E15)," - ",IF(G15=0,E15,E15+G15-1))</f>
        <v>43721</v>
      </c>
      <c r="G15" s="176">
        <v>7</v>
      </c>
      <c r="H15" s="125">
        <v>0</v>
      </c>
      <c r="I15" s="126">
        <f t="shared" ref="I15" si="15">IF(OR(F15=0,E15=0),0,NETWORKDAYS(E15,F15))</f>
        <v>5</v>
      </c>
      <c r="J15" s="127"/>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row>
    <row r="16" spans="1:213" s="133" customFormat="1" ht="18">
      <c r="A16" s="131" t="str">
        <f t="shared" si="12"/>
        <v>2.2</v>
      </c>
      <c r="B16" s="132" t="s">
        <v>33</v>
      </c>
      <c r="C16" s="143"/>
      <c r="D16" s="144"/>
      <c r="E16" s="177"/>
      <c r="F16" s="178"/>
      <c r="G16" s="179"/>
      <c r="H16" s="138"/>
      <c r="I16" s="139">
        <f>IF(OR(F16=0,E16=0),0,NETWORKDAYS(E16,F16))</f>
        <v>0</v>
      </c>
      <c r="J16" s="140"/>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row>
    <row r="17" spans="1:213" s="13" customFormat="1" ht="18">
      <c r="A17" s="89" t="str">
        <f t="shared" si="13"/>
        <v>2.2.1</v>
      </c>
      <c r="B17" s="87" t="s">
        <v>42</v>
      </c>
      <c r="D17" s="86"/>
      <c r="E17" s="172">
        <v>43626</v>
      </c>
      <c r="F17" s="175">
        <f t="shared" si="14"/>
        <v>43646</v>
      </c>
      <c r="G17" s="180">
        <v>21</v>
      </c>
      <c r="H17" s="34">
        <v>0</v>
      </c>
      <c r="I17" s="102">
        <f t="shared" ref="I17" si="16">IF(OR(F17=0,E17=0),0,NETWORKDAYS(E17,F17))</f>
        <v>15</v>
      </c>
      <c r="J17" s="92"/>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row>
    <row r="18" spans="1:213" s="13" customFormat="1" ht="26">
      <c r="A18" s="89" t="str">
        <f t="shared" si="12"/>
        <v>2.3</v>
      </c>
      <c r="B18" s="122" t="s">
        <v>64</v>
      </c>
      <c r="C18" s="85"/>
      <c r="D18" s="86"/>
      <c r="E18" s="83"/>
      <c r="F18" s="79"/>
      <c r="G18" s="33"/>
      <c r="H18" s="34"/>
      <c r="I18" s="102"/>
      <c r="J18" s="92"/>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row>
    <row r="19" spans="1:213" s="13" customFormat="1" ht="18">
      <c r="A19" s="88" t="str">
        <f>IF(ISERROR(VALUE(SUBSTITUTE(prevWBS,".",""))),"1",IF(ISERROR(FIND("`",SUBSTITUTE(prevWBS,".","`",1))),TEXT(VALUE(prevWBS)+1,"#"),TEXT(VALUE(LEFT(prevWBS,FIND("`",SUBSTITUTE(prevWBS,".","`",1))-1))+1,"#")))</f>
        <v>3</v>
      </c>
      <c r="B19" s="74" t="s">
        <v>46</v>
      </c>
      <c r="C19" s="5"/>
      <c r="D19" s="6"/>
      <c r="E19" s="7"/>
      <c r="F19" s="7"/>
      <c r="G19" s="8"/>
      <c r="H19" s="9"/>
      <c r="I19" s="104"/>
      <c r="J19" s="91"/>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5"/>
      <c r="HE19" s="15"/>
    </row>
    <row r="20" spans="1:213" s="13" customFormat="1" ht="18">
      <c r="A20" s="89" t="str">
        <f t="shared" si="12"/>
        <v>3.1</v>
      </c>
      <c r="B20" s="84" t="s">
        <v>43</v>
      </c>
      <c r="C20" s="85" t="s">
        <v>22</v>
      </c>
      <c r="D20" s="86"/>
      <c r="E20" s="83">
        <v>42926</v>
      </c>
      <c r="F20" s="79">
        <f>IF(ISBLANK(E20)," - ",IF(G20=0,E20,E20+G20-1))</f>
        <v>42927</v>
      </c>
      <c r="G20" s="33">
        <v>2</v>
      </c>
      <c r="H20" s="34">
        <v>1</v>
      </c>
      <c r="I20" s="102">
        <f>IF(OR(F20=0,E20=0),0,NETWORKDAYS(E20,F20))</f>
        <v>2</v>
      </c>
      <c r="J20" s="92"/>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row>
    <row r="21" spans="1:213" s="13" customFormat="1" ht="18">
      <c r="A21" s="89" t="str">
        <f t="shared" si="12"/>
        <v>3.2</v>
      </c>
      <c r="B21" s="84" t="s">
        <v>44</v>
      </c>
      <c r="C21" s="85" t="s">
        <v>22</v>
      </c>
      <c r="D21" s="86"/>
      <c r="E21" s="83">
        <v>43509</v>
      </c>
      <c r="F21" s="79">
        <f>IF(ISBLANK(E21)," - ",IF(G21=0,E21,E21+G21-1))</f>
        <v>43509</v>
      </c>
      <c r="G21" s="33">
        <v>1</v>
      </c>
      <c r="H21" s="34">
        <v>0</v>
      </c>
      <c r="I21" s="102">
        <f>IF(OR(F21=0,E21=0),0,NETWORKDAYS(E21,F21))</f>
        <v>1</v>
      </c>
      <c r="J21" s="92"/>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row>
    <row r="22" spans="1:213" s="11" customFormat="1" ht="18">
      <c r="A22" s="90" t="str">
        <f>IF(ISERROR(VALUE(SUBSTITUTE(prevWBS,".",""))),"1",IF(ISERROR(FIND("`",SUBSTITUTE(prevWBS,".","`",1))),TEXT(VALUE(prevWBS)+1,"#"),TEXT(VALUE(LEFT(prevWBS,FIND("`",SUBSTITUTE(prevWBS,".","`",1))-1))+1,"#")))</f>
        <v>4</v>
      </c>
      <c r="B22" s="75" t="s">
        <v>52</v>
      </c>
      <c r="D22" s="17"/>
      <c r="E22" s="76"/>
      <c r="F22" s="77"/>
      <c r="G22" s="18"/>
      <c r="H22" s="19"/>
      <c r="I22" s="103"/>
      <c r="J22" s="93"/>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row>
    <row r="23" spans="1:213" s="13" customFormat="1" ht="18">
      <c r="A23" s="188" t="str">
        <f t="shared" ref="A23:A28" si="17">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23" s="181" t="s">
        <v>45</v>
      </c>
      <c r="C23" s="182" t="s">
        <v>29</v>
      </c>
      <c r="D23" s="183"/>
      <c r="E23" s="172">
        <v>41836</v>
      </c>
      <c r="F23" s="172">
        <v>42919</v>
      </c>
      <c r="G23" s="180">
        <f>F23-E23</f>
        <v>1083</v>
      </c>
      <c r="H23" s="184">
        <v>1</v>
      </c>
      <c r="I23" s="185">
        <f t="shared" ref="I23:I28" si="18">IF(OR(F23=0,E23=0),0,NETWORKDAYS(E23,F23))</f>
        <v>774</v>
      </c>
      <c r="J23" s="92"/>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row>
    <row r="24" spans="1:213" s="147" customFormat="1" ht="18">
      <c r="A24" s="188" t="str">
        <f t="shared" si="17"/>
        <v>4.2</v>
      </c>
      <c r="B24" s="181" t="s">
        <v>53</v>
      </c>
      <c r="C24" s="182" t="s">
        <v>29</v>
      </c>
      <c r="D24" s="183"/>
      <c r="E24" s="172">
        <v>43049</v>
      </c>
      <c r="F24" s="173">
        <f>IF(ISBLANK(E24)," - ",IF(G24=0,E24,E24+G24-1))</f>
        <v>43050</v>
      </c>
      <c r="G24" s="180">
        <v>2</v>
      </c>
      <c r="H24" s="186">
        <v>1</v>
      </c>
      <c r="I24" s="185">
        <f t="shared" si="18"/>
        <v>1</v>
      </c>
      <c r="J24" s="148"/>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row>
    <row r="25" spans="1:213" s="147" customFormat="1" ht="18">
      <c r="A25" s="188" t="str">
        <f t="shared" si="17"/>
        <v>4.3</v>
      </c>
      <c r="B25" s="187" t="s">
        <v>55</v>
      </c>
      <c r="C25" s="182" t="s">
        <v>22</v>
      </c>
      <c r="D25" s="183"/>
      <c r="E25" s="172">
        <f>F24+1</f>
        <v>43051</v>
      </c>
      <c r="F25" s="173">
        <f t="shared" ref="F25" si="19">IF(ISBLANK(E25)," - ",IF(G25=0,E25,E25+G25-1))</f>
        <v>43051</v>
      </c>
      <c r="G25" s="180">
        <v>1</v>
      </c>
      <c r="H25" s="184">
        <v>1</v>
      </c>
      <c r="I25" s="185">
        <f t="shared" si="18"/>
        <v>0</v>
      </c>
      <c r="J25" s="148"/>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row>
    <row r="26" spans="1:213" s="147" customFormat="1" ht="18">
      <c r="A26" s="188" t="str">
        <f t="shared" si="17"/>
        <v>4.4</v>
      </c>
      <c r="B26" s="187" t="s">
        <v>92</v>
      </c>
      <c r="C26" s="182" t="s">
        <v>29</v>
      </c>
      <c r="D26" s="183"/>
      <c r="E26" s="172">
        <f>F21+4*7</f>
        <v>43537</v>
      </c>
      <c r="F26" s="173">
        <f t="shared" ref="F26" si="20">IF(ISBLANK(E26)," - ",IF(G26=0,E26,E26+G26-1))</f>
        <v>43583</v>
      </c>
      <c r="G26" s="180">
        <v>47</v>
      </c>
      <c r="H26" s="184">
        <v>1E-3</v>
      </c>
      <c r="I26" s="185">
        <f t="shared" si="18"/>
        <v>33</v>
      </c>
      <c r="J26" s="148"/>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row>
    <row r="27" spans="1:213" s="147" customFormat="1" ht="18">
      <c r="A27" s="188" t="str">
        <f t="shared" si="17"/>
        <v>4.5</v>
      </c>
      <c r="B27" s="187" t="s">
        <v>54</v>
      </c>
      <c r="C27" s="182" t="s">
        <v>22</v>
      </c>
      <c r="D27" s="183"/>
      <c r="E27" s="172">
        <f>F26</f>
        <v>43583</v>
      </c>
      <c r="F27" s="173">
        <f t="shared" ref="F27" si="21">IF(ISBLANK(E27)," - ",IF(G27=0,E27,E27+G27-1))</f>
        <v>43583</v>
      </c>
      <c r="G27" s="180">
        <v>1</v>
      </c>
      <c r="H27" s="184">
        <v>1E-3</v>
      </c>
      <c r="I27" s="185">
        <f t="shared" ref="I27" si="22">IF(OR(F27=0,E27=0),0,NETWORKDAYS(E27,F27))</f>
        <v>0</v>
      </c>
      <c r="J27" s="148"/>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row>
    <row r="28" spans="1:213" s="13" customFormat="1" ht="18">
      <c r="A28" s="188" t="str">
        <f t="shared" si="17"/>
        <v>4.6</v>
      </c>
      <c r="B28" s="181" t="s">
        <v>47</v>
      </c>
      <c r="C28" s="182" t="s">
        <v>29</v>
      </c>
      <c r="D28" s="183"/>
      <c r="E28" s="172">
        <f>E15</f>
        <v>43715</v>
      </c>
      <c r="F28" s="173">
        <f>IF(ISBLANK(E28)," - ",IF(G28=0,E28,E28+G28-1))</f>
        <v>43721</v>
      </c>
      <c r="G28" s="180">
        <f>G15</f>
        <v>7</v>
      </c>
      <c r="H28" s="184">
        <v>0</v>
      </c>
      <c r="I28" s="185">
        <f t="shared" si="18"/>
        <v>5</v>
      </c>
      <c r="J28" s="92"/>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row>
    <row r="29" spans="1:213" s="11" customFormat="1" ht="18">
      <c r="A29" s="90" t="str">
        <f>IF(ISERROR(VALUE(SUBSTITUTE(prevWBS,".",""))),"1",IF(ISERROR(FIND("`",SUBSTITUTE(prevWBS,".","`",1))),TEXT(VALUE(prevWBS)+1,"#"),TEXT(VALUE(LEFT(prevWBS,FIND("`",SUBSTITUTE(prevWBS,".","`",1))-1))+1,"#")))</f>
        <v>5</v>
      </c>
      <c r="B29" s="75" t="s">
        <v>23</v>
      </c>
      <c r="D29" s="17"/>
      <c r="E29" s="80"/>
      <c r="F29" s="81"/>
      <c r="G29" s="18"/>
      <c r="H29" s="19"/>
      <c r="I29" s="103"/>
      <c r="J29" s="93"/>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row>
    <row r="30" spans="1:213" s="13" customFormat="1" ht="18">
      <c r="A30" s="8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5.1</v>
      </c>
      <c r="B30" s="122" t="s">
        <v>48</v>
      </c>
      <c r="D30" s="14"/>
      <c r="E30" s="83"/>
      <c r="F30" s="79"/>
      <c r="G30" s="33"/>
      <c r="H30" s="34"/>
      <c r="I30" s="102">
        <f t="shared" ref="I30:I60" si="23">IF(OR(F30=0,E30=0),0,NETWORKDAYS(E30,F30))</f>
        <v>0</v>
      </c>
      <c r="J30" s="92"/>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row>
    <row r="31" spans="1:213" s="13" customFormat="1" ht="18">
      <c r="A31" s="189" t="str">
        <f t="shared" ref="A31:A72" si="24">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5.1.1</v>
      </c>
      <c r="B31" s="190" t="s">
        <v>49</v>
      </c>
      <c r="C31" s="182" t="s">
        <v>29</v>
      </c>
      <c r="D31" s="183"/>
      <c r="E31" s="172">
        <v>43320</v>
      </c>
      <c r="F31" s="173">
        <f t="shared" ref="F31:F61" si="25">IF(ISBLANK(E31)," - ",IF(G31=0,E31,E31+G31-1))</f>
        <v>43403</v>
      </c>
      <c r="G31" s="180">
        <f>12*7</f>
        <v>84</v>
      </c>
      <c r="H31" s="191">
        <v>1</v>
      </c>
      <c r="I31" s="102">
        <f t="shared" si="23"/>
        <v>60</v>
      </c>
      <c r="J31" s="92"/>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row>
    <row r="32" spans="1:213" s="124" customFormat="1" ht="20" customHeight="1">
      <c r="A32" s="192" t="str">
        <f t="shared" si="24"/>
        <v>5.1.2</v>
      </c>
      <c r="B32" s="193" t="s">
        <v>84</v>
      </c>
      <c r="C32" s="194" t="s">
        <v>29</v>
      </c>
      <c r="D32" s="195"/>
      <c r="E32" s="172">
        <v>43480</v>
      </c>
      <c r="F32" s="172">
        <f>E21-1</f>
        <v>43508</v>
      </c>
      <c r="G32" s="176">
        <f>F32-E32</f>
        <v>28</v>
      </c>
      <c r="H32" s="196">
        <v>0.5</v>
      </c>
      <c r="I32" s="126">
        <f t="shared" si="23"/>
        <v>21</v>
      </c>
      <c r="J32" s="127"/>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row>
    <row r="33" spans="1:213" s="13" customFormat="1" ht="18">
      <c r="A33" s="189" t="str">
        <f t="shared" si="24"/>
        <v>5.1.3</v>
      </c>
      <c r="B33" s="190" t="s">
        <v>57</v>
      </c>
      <c r="C33" s="182" t="s">
        <v>22</v>
      </c>
      <c r="D33" s="183"/>
      <c r="E33" s="172">
        <f>F32+1</f>
        <v>43509</v>
      </c>
      <c r="F33" s="173">
        <f t="shared" ref="F33" si="26">IF(ISBLANK(E33)," - ",IF(G33=0,E33,E33+G33-1))</f>
        <v>43509</v>
      </c>
      <c r="G33" s="180">
        <v>1</v>
      </c>
      <c r="H33" s="191">
        <v>0</v>
      </c>
      <c r="I33" s="102">
        <f t="shared" ref="I33" si="27">IF(OR(F33=0,E33=0),0,NETWORKDAYS(E33,F33))</f>
        <v>1</v>
      </c>
      <c r="J33" s="92"/>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row>
    <row r="34" spans="1:213" s="13" customFormat="1" ht="18">
      <c r="A34" s="189" t="str">
        <f t="shared" si="24"/>
        <v>5.1.4</v>
      </c>
      <c r="B34" s="190" t="s">
        <v>38</v>
      </c>
      <c r="C34" s="182" t="s">
        <v>29</v>
      </c>
      <c r="D34" s="183"/>
      <c r="E34" s="172">
        <f>F21+1</f>
        <v>43510</v>
      </c>
      <c r="F34" s="173">
        <f t="shared" ref="F34" si="28">IF(ISBLANK(E34)," - ",IF(G34=0,E34,E34+G34-1))</f>
        <v>43537</v>
      </c>
      <c r="G34" s="180">
        <f>7*4</f>
        <v>28</v>
      </c>
      <c r="H34" s="191">
        <v>0</v>
      </c>
      <c r="I34" s="102">
        <f t="shared" ref="I34" si="29">IF(OR(F34=0,E34=0),0,NETWORKDAYS(E34,F34))</f>
        <v>20</v>
      </c>
      <c r="J34" s="92"/>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row>
    <row r="35" spans="1:213" s="13" customFormat="1" ht="18">
      <c r="A35" s="189" t="str">
        <f t="shared" si="24"/>
        <v>5.1.5</v>
      </c>
      <c r="B35" s="190" t="s">
        <v>50</v>
      </c>
      <c r="C35" s="182" t="s">
        <v>29</v>
      </c>
      <c r="D35" s="183"/>
      <c r="E35" s="172">
        <f>F34+1</f>
        <v>43538</v>
      </c>
      <c r="F35" s="173">
        <f t="shared" si="25"/>
        <v>43621</v>
      </c>
      <c r="G35" s="180">
        <f>12*7</f>
        <v>84</v>
      </c>
      <c r="H35" s="191">
        <v>0</v>
      </c>
      <c r="I35" s="102">
        <f t="shared" si="23"/>
        <v>60</v>
      </c>
      <c r="J35" s="92"/>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row>
    <row r="36" spans="1:213" s="13" customFormat="1" ht="18">
      <c r="A36" s="189" t="str">
        <f t="shared" si="24"/>
        <v>5.1.6</v>
      </c>
      <c r="B36" s="190" t="s">
        <v>91</v>
      </c>
      <c r="C36" s="182" t="s">
        <v>29</v>
      </c>
      <c r="D36" s="183"/>
      <c r="E36" s="172">
        <f>F35+1</f>
        <v>43622</v>
      </c>
      <c r="F36" s="173">
        <f t="shared" si="25"/>
        <v>43637</v>
      </c>
      <c r="G36" s="180">
        <v>16</v>
      </c>
      <c r="H36" s="191">
        <v>0</v>
      </c>
      <c r="I36" s="102">
        <f t="shared" si="23"/>
        <v>12</v>
      </c>
      <c r="J36" s="92"/>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row>
    <row r="37" spans="1:213" s="13" customFormat="1" ht="18">
      <c r="A37" s="189" t="str">
        <f t="shared" si="24"/>
        <v>5.1.7</v>
      </c>
      <c r="B37" s="190" t="s">
        <v>58</v>
      </c>
      <c r="C37" s="182" t="s">
        <v>22</v>
      </c>
      <c r="D37" s="183"/>
      <c r="E37" s="172">
        <f>F36+1</f>
        <v>43638</v>
      </c>
      <c r="F37" s="173">
        <f t="shared" si="25"/>
        <v>43638</v>
      </c>
      <c r="G37" s="180">
        <v>1</v>
      </c>
      <c r="H37" s="191">
        <v>0</v>
      </c>
      <c r="I37" s="102">
        <f t="shared" si="23"/>
        <v>0</v>
      </c>
      <c r="J37" s="92"/>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row>
    <row r="38" spans="1:213" s="124" customFormat="1" ht="18">
      <c r="A38" s="192" t="str">
        <f t="shared" si="24"/>
        <v>5.1.8</v>
      </c>
      <c r="B38" s="193" t="s">
        <v>56</v>
      </c>
      <c r="C38" s="197" t="s">
        <v>66</v>
      </c>
      <c r="D38" s="195"/>
      <c r="E38" s="174">
        <f>E17</f>
        <v>43626</v>
      </c>
      <c r="F38" s="175">
        <f t="shared" ref="F38" si="30">IF(ISBLANK(E38)," - ",IF(G38=0,E38,E38+G38-1))</f>
        <v>43646</v>
      </c>
      <c r="G38" s="176">
        <f>G17</f>
        <v>21</v>
      </c>
      <c r="H38" s="196">
        <v>0</v>
      </c>
      <c r="I38" s="126">
        <f t="shared" ref="I38" si="31">IF(OR(F38=0,E38=0),0,NETWORKDAYS(E38,F38))</f>
        <v>15</v>
      </c>
      <c r="J38" s="127"/>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row>
    <row r="39" spans="1:213" s="201" customFormat="1" ht="18">
      <c r="A39" s="24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5.2</v>
      </c>
      <c r="B39" s="244" t="s">
        <v>26</v>
      </c>
      <c r="D39" s="245"/>
      <c r="E39" s="203"/>
      <c r="F39" s="246"/>
      <c r="G39" s="247"/>
      <c r="H39" s="248"/>
      <c r="I39" s="249"/>
      <c r="J39" s="250"/>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1"/>
      <c r="DI39" s="251"/>
      <c r="DJ39" s="251"/>
      <c r="DK39" s="251"/>
      <c r="DL39" s="251"/>
      <c r="DM39" s="251"/>
      <c r="DN39" s="251"/>
      <c r="DO39" s="251"/>
      <c r="DP39" s="251"/>
      <c r="DQ39" s="251"/>
      <c r="DR39" s="251"/>
      <c r="DS39" s="251"/>
      <c r="DT39" s="251"/>
      <c r="DU39" s="251"/>
      <c r="DV39" s="251"/>
      <c r="DW39" s="251"/>
      <c r="DX39" s="251"/>
      <c r="DY39" s="251"/>
      <c r="DZ39" s="251"/>
      <c r="EA39" s="251"/>
      <c r="EB39" s="251"/>
      <c r="EC39" s="251"/>
      <c r="ED39" s="251"/>
      <c r="EE39" s="251"/>
      <c r="EF39" s="251"/>
      <c r="EG39" s="251"/>
      <c r="EH39" s="251"/>
      <c r="EI39" s="251"/>
      <c r="EJ39" s="251"/>
      <c r="EK39" s="251"/>
      <c r="EL39" s="251"/>
      <c r="EM39" s="251"/>
      <c r="EN39" s="251"/>
      <c r="EO39" s="251"/>
      <c r="EP39" s="251"/>
      <c r="EQ39" s="251"/>
      <c r="ER39" s="251"/>
      <c r="ES39" s="251"/>
      <c r="ET39" s="251"/>
      <c r="EU39" s="251"/>
      <c r="EV39" s="251"/>
      <c r="EW39" s="251"/>
      <c r="EX39" s="251"/>
      <c r="EY39" s="251"/>
      <c r="EZ39" s="251"/>
      <c r="FA39" s="251"/>
      <c r="FB39" s="251"/>
      <c r="FC39" s="251"/>
      <c r="FD39" s="251"/>
      <c r="FE39" s="251"/>
      <c r="FF39" s="251"/>
      <c r="FG39" s="251"/>
      <c r="FH39" s="251"/>
      <c r="FI39" s="251"/>
      <c r="FJ39" s="251"/>
      <c r="FK39" s="251"/>
      <c r="FL39" s="251"/>
      <c r="FM39" s="251"/>
      <c r="FN39" s="251"/>
      <c r="FO39" s="251"/>
      <c r="FP39" s="251"/>
      <c r="FQ39" s="251"/>
      <c r="FR39" s="251"/>
      <c r="FS39" s="251"/>
      <c r="FT39" s="251"/>
      <c r="FU39" s="251"/>
      <c r="FV39" s="251"/>
      <c r="FW39" s="251"/>
      <c r="FX39" s="251"/>
      <c r="FY39" s="251"/>
      <c r="FZ39" s="251"/>
      <c r="GA39" s="251"/>
      <c r="GB39" s="251"/>
      <c r="GC39" s="251"/>
      <c r="GD39" s="251"/>
      <c r="GE39" s="251"/>
      <c r="GF39" s="251"/>
      <c r="GG39" s="251"/>
      <c r="GH39" s="251"/>
      <c r="GI39" s="251"/>
      <c r="GJ39" s="251"/>
      <c r="GK39" s="251"/>
      <c r="GL39" s="251"/>
      <c r="GM39" s="251"/>
      <c r="GN39" s="251"/>
      <c r="GO39" s="251"/>
      <c r="GP39" s="251"/>
      <c r="GQ39" s="251"/>
      <c r="GR39" s="251"/>
      <c r="GS39" s="251"/>
      <c r="GT39" s="251"/>
      <c r="GU39" s="251"/>
      <c r="GV39" s="251"/>
      <c r="GW39" s="251"/>
      <c r="GX39" s="251"/>
      <c r="GY39" s="251"/>
      <c r="GZ39" s="251"/>
      <c r="HA39" s="251"/>
      <c r="HB39" s="251"/>
      <c r="HC39" s="251"/>
      <c r="HD39" s="251"/>
      <c r="HE39" s="251"/>
    </row>
    <row r="40" spans="1:213" s="222" customFormat="1" ht="20" customHeight="1">
      <c r="A40" s="211" t="str">
        <f t="shared" si="24"/>
        <v>5.2.1</v>
      </c>
      <c r="B40" s="212" t="s">
        <v>67</v>
      </c>
      <c r="C40" s="222" t="s">
        <v>79</v>
      </c>
      <c r="D40" s="214"/>
      <c r="E40" s="215"/>
      <c r="F40" s="216"/>
      <c r="G40" s="217"/>
      <c r="H40" s="218"/>
      <c r="I40" s="219"/>
      <c r="J40" s="220"/>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1"/>
      <c r="CP40" s="221"/>
      <c r="CQ40" s="221"/>
      <c r="CR40" s="221"/>
      <c r="CS40" s="221"/>
      <c r="CT40" s="221"/>
      <c r="CU40" s="221"/>
      <c r="CV40" s="221"/>
      <c r="CW40" s="221"/>
      <c r="CX40" s="221"/>
      <c r="CY40" s="221"/>
      <c r="CZ40" s="221"/>
      <c r="DA40" s="221"/>
      <c r="DB40" s="221"/>
      <c r="DC40" s="221"/>
      <c r="DD40" s="221"/>
      <c r="DE40" s="221"/>
      <c r="DF40" s="221"/>
      <c r="DG40" s="221"/>
      <c r="DH40" s="221"/>
      <c r="DI40" s="221"/>
      <c r="DJ40" s="221"/>
      <c r="DK40" s="221"/>
      <c r="DL40" s="221"/>
      <c r="DM40" s="221"/>
      <c r="DN40" s="221"/>
      <c r="DO40" s="221"/>
      <c r="DP40" s="221"/>
      <c r="DQ40" s="221"/>
      <c r="DR40" s="221"/>
      <c r="DS40" s="221"/>
      <c r="DT40" s="221"/>
      <c r="DU40" s="221"/>
      <c r="DV40" s="221"/>
      <c r="DW40" s="221"/>
      <c r="DX40" s="221"/>
      <c r="DY40" s="221"/>
      <c r="DZ40" s="221"/>
      <c r="EA40" s="221"/>
      <c r="EB40" s="221"/>
      <c r="EC40" s="221"/>
      <c r="ED40" s="221"/>
      <c r="EE40" s="221"/>
      <c r="EF40" s="221"/>
      <c r="EG40" s="221"/>
      <c r="EH40" s="221"/>
      <c r="EI40" s="221"/>
      <c r="EJ40" s="221"/>
      <c r="EK40" s="221"/>
      <c r="EL40" s="221"/>
      <c r="EM40" s="221"/>
      <c r="EN40" s="221"/>
      <c r="EO40" s="221"/>
      <c r="EP40" s="221"/>
      <c r="EQ40" s="221"/>
      <c r="ER40" s="221"/>
      <c r="ES40" s="221"/>
      <c r="ET40" s="221"/>
      <c r="EU40" s="221"/>
      <c r="EV40" s="221"/>
      <c r="EW40" s="221"/>
      <c r="EX40" s="221"/>
      <c r="EY40" s="221"/>
      <c r="EZ40" s="221"/>
      <c r="FA40" s="221"/>
      <c r="FB40" s="221"/>
      <c r="FC40" s="221"/>
      <c r="FD40" s="221"/>
      <c r="FE40" s="221"/>
      <c r="FF40" s="221"/>
      <c r="FG40" s="221"/>
      <c r="FH40" s="221"/>
      <c r="FI40" s="221"/>
      <c r="FJ40" s="221"/>
      <c r="FK40" s="221"/>
      <c r="FL40" s="221"/>
      <c r="FM40" s="221"/>
      <c r="FN40" s="221"/>
      <c r="FO40" s="221"/>
      <c r="FP40" s="221"/>
      <c r="FQ40" s="221"/>
      <c r="FR40" s="221"/>
      <c r="FS40" s="221"/>
      <c r="FT40" s="221"/>
      <c r="FU40" s="221"/>
      <c r="FV40" s="221"/>
      <c r="FW40" s="221"/>
      <c r="FX40" s="221"/>
      <c r="FY40" s="221"/>
      <c r="FZ40" s="221"/>
      <c r="GA40" s="221"/>
      <c r="GB40" s="221"/>
      <c r="GC40" s="221"/>
      <c r="GD40" s="221"/>
      <c r="GE40" s="221"/>
      <c r="GF40" s="221"/>
      <c r="GG40" s="221"/>
      <c r="GH40" s="221"/>
      <c r="GI40" s="221"/>
      <c r="GJ40" s="221"/>
      <c r="GK40" s="221"/>
      <c r="GL40" s="221"/>
      <c r="GM40" s="221"/>
      <c r="GN40" s="221"/>
      <c r="GO40" s="221"/>
      <c r="GP40" s="221"/>
      <c r="GQ40" s="221"/>
      <c r="GR40" s="221"/>
      <c r="GS40" s="221"/>
      <c r="GT40" s="221"/>
      <c r="GU40" s="221"/>
      <c r="GV40" s="221"/>
      <c r="GW40" s="221"/>
      <c r="GX40" s="221"/>
      <c r="GY40" s="221"/>
      <c r="GZ40" s="221"/>
      <c r="HA40" s="221"/>
      <c r="HB40" s="221"/>
      <c r="HC40" s="221"/>
      <c r="HD40" s="221"/>
      <c r="HE40" s="221"/>
    </row>
    <row r="41" spans="1:213" s="222" customFormat="1" ht="18">
      <c r="A41" s="211" t="str">
        <f t="shared" si="24"/>
        <v>5.2.2</v>
      </c>
      <c r="B41" s="212" t="s">
        <v>34</v>
      </c>
      <c r="C41" s="222" t="s">
        <v>66</v>
      </c>
      <c r="D41" s="214"/>
      <c r="E41" s="215">
        <f>E17</f>
        <v>43626</v>
      </c>
      <c r="F41" s="216">
        <f t="shared" ref="F41" si="32">IF(ISBLANK(E41)," - ",IF(G41=0,E41,E41+G41-1))</f>
        <v>43646</v>
      </c>
      <c r="G41" s="217">
        <f>G17</f>
        <v>21</v>
      </c>
      <c r="H41" s="218">
        <v>0</v>
      </c>
      <c r="I41" s="219">
        <f t="shared" ref="I41" si="33">IF(OR(F41=0,E41=0),0,NETWORKDAYS(E41,F41))</f>
        <v>15</v>
      </c>
      <c r="J41" s="220"/>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c r="CM41" s="221"/>
      <c r="CN41" s="221"/>
      <c r="CO41" s="221"/>
      <c r="CP41" s="221"/>
      <c r="CQ41" s="221"/>
      <c r="CR41" s="221"/>
      <c r="CS41" s="221"/>
      <c r="CT41" s="221"/>
      <c r="CU41" s="221"/>
      <c r="CV41" s="221"/>
      <c r="CW41" s="221"/>
      <c r="CX41" s="221"/>
      <c r="CY41" s="221"/>
      <c r="CZ41" s="221"/>
      <c r="DA41" s="221"/>
      <c r="DB41" s="221"/>
      <c r="DC41" s="221"/>
      <c r="DD41" s="221"/>
      <c r="DE41" s="221"/>
      <c r="DF41" s="221"/>
      <c r="DG41" s="221"/>
      <c r="DH41" s="221"/>
      <c r="DI41" s="221"/>
      <c r="DJ41" s="221"/>
      <c r="DK41" s="221"/>
      <c r="DL41" s="221"/>
      <c r="DM41" s="221"/>
      <c r="DN41" s="221"/>
      <c r="DO41" s="221"/>
      <c r="DP41" s="221"/>
      <c r="DQ41" s="221"/>
      <c r="DR41" s="221"/>
      <c r="DS41" s="221"/>
      <c r="DT41" s="221"/>
      <c r="DU41" s="221"/>
      <c r="DV41" s="221"/>
      <c r="DW41" s="221"/>
      <c r="DX41" s="221"/>
      <c r="DY41" s="221"/>
      <c r="DZ41" s="221"/>
      <c r="EA41" s="221"/>
      <c r="EB41" s="221"/>
      <c r="EC41" s="221"/>
      <c r="ED41" s="221"/>
      <c r="EE41" s="221"/>
      <c r="EF41" s="221"/>
      <c r="EG41" s="221"/>
      <c r="EH41" s="221"/>
      <c r="EI41" s="221"/>
      <c r="EJ41" s="221"/>
      <c r="EK41" s="221"/>
      <c r="EL41" s="221"/>
      <c r="EM41" s="221"/>
      <c r="EN41" s="221"/>
      <c r="EO41" s="221"/>
      <c r="EP41" s="221"/>
      <c r="EQ41" s="221"/>
      <c r="ER41" s="221"/>
      <c r="ES41" s="221"/>
      <c r="ET41" s="221"/>
      <c r="EU41" s="221"/>
      <c r="EV41" s="221"/>
      <c r="EW41" s="221"/>
      <c r="EX41" s="221"/>
      <c r="EY41" s="221"/>
      <c r="EZ41" s="221"/>
      <c r="FA41" s="221"/>
      <c r="FB41" s="221"/>
      <c r="FC41" s="221"/>
      <c r="FD41" s="221"/>
      <c r="FE41" s="221"/>
      <c r="FF41" s="221"/>
      <c r="FG41" s="221"/>
      <c r="FH41" s="221"/>
      <c r="FI41" s="221"/>
      <c r="FJ41" s="221"/>
      <c r="FK41" s="221"/>
      <c r="FL41" s="221"/>
      <c r="FM41" s="221"/>
      <c r="FN41" s="221"/>
      <c r="FO41" s="221"/>
      <c r="FP41" s="221"/>
      <c r="FQ41" s="221"/>
      <c r="FR41" s="221"/>
      <c r="FS41" s="221"/>
      <c r="FT41" s="221"/>
      <c r="FU41" s="221"/>
      <c r="FV41" s="221"/>
      <c r="FW41" s="221"/>
      <c r="FX41" s="221"/>
      <c r="FY41" s="221"/>
      <c r="FZ41" s="221"/>
      <c r="GA41" s="221"/>
      <c r="GB41" s="221"/>
      <c r="GC41" s="221"/>
      <c r="GD41" s="221"/>
      <c r="GE41" s="221"/>
      <c r="GF41" s="221"/>
      <c r="GG41" s="221"/>
      <c r="GH41" s="221"/>
      <c r="GI41" s="221"/>
      <c r="GJ41" s="221"/>
      <c r="GK41" s="221"/>
      <c r="GL41" s="221"/>
      <c r="GM41" s="221"/>
      <c r="GN41" s="221"/>
      <c r="GO41" s="221"/>
      <c r="GP41" s="221"/>
      <c r="GQ41" s="221"/>
      <c r="GR41" s="221"/>
      <c r="GS41" s="221"/>
      <c r="GT41" s="221"/>
      <c r="GU41" s="221"/>
      <c r="GV41" s="221"/>
      <c r="GW41" s="221"/>
      <c r="GX41" s="221"/>
      <c r="GY41" s="221"/>
      <c r="GZ41" s="221"/>
      <c r="HA41" s="221"/>
      <c r="HB41" s="221"/>
      <c r="HC41" s="221"/>
      <c r="HD41" s="221"/>
      <c r="HE41" s="221"/>
    </row>
    <row r="42" spans="1:213" s="133" customFormat="1" ht="20" customHeight="1">
      <c r="A42" s="13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5.3</v>
      </c>
      <c r="B42" s="132" t="s">
        <v>36</v>
      </c>
      <c r="D42" s="134"/>
      <c r="E42" s="151"/>
      <c r="F42" s="136"/>
      <c r="G42" s="137"/>
      <c r="H42" s="138"/>
      <c r="I42" s="139"/>
      <c r="J42" s="140"/>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row>
    <row r="43" spans="1:213" s="13" customFormat="1" ht="18">
      <c r="A43" s="89" t="str">
        <f t="shared" si="24"/>
        <v>5.3.1</v>
      </c>
      <c r="B43" s="190" t="s">
        <v>88</v>
      </c>
      <c r="C43" s="182" t="s">
        <v>29</v>
      </c>
      <c r="D43" s="183"/>
      <c r="E43" s="198">
        <v>43466</v>
      </c>
      <c r="F43" s="173">
        <f>F21+4*7</f>
        <v>43537</v>
      </c>
      <c r="G43" s="180">
        <v>28</v>
      </c>
      <c r="H43" s="34">
        <v>0.5</v>
      </c>
      <c r="I43" s="102">
        <f t="shared" ref="I43:I44" si="34">IF(OR(F43=0,E43=0),0,NETWORKDAYS(E43,F43))</f>
        <v>52</v>
      </c>
      <c r="J43" s="92"/>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row>
    <row r="44" spans="1:213" s="13" customFormat="1" ht="18">
      <c r="A44" s="89" t="str">
        <f t="shared" si="24"/>
        <v>5.3.2</v>
      </c>
      <c r="B44" s="190" t="s">
        <v>35</v>
      </c>
      <c r="C44" s="182" t="s">
        <v>66</v>
      </c>
      <c r="D44" s="183"/>
      <c r="E44" s="172">
        <f>F43+1</f>
        <v>43538</v>
      </c>
      <c r="F44" s="173">
        <f t="shared" ref="F44" si="35">IF(ISBLANK(E44)," - ",IF(G44=0,E44,E44+G44-1))</f>
        <v>43621</v>
      </c>
      <c r="G44" s="180">
        <f>12*7</f>
        <v>84</v>
      </c>
      <c r="H44" s="34">
        <v>0</v>
      </c>
      <c r="I44" s="102">
        <f t="shared" si="34"/>
        <v>60</v>
      </c>
      <c r="J44" s="92"/>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row>
    <row r="45" spans="1:213" s="124" customFormat="1" ht="18">
      <c r="A45" s="123" t="str">
        <f t="shared" si="24"/>
        <v>5.3.3</v>
      </c>
      <c r="B45" s="193" t="s">
        <v>71</v>
      </c>
      <c r="C45" s="194" t="s">
        <v>66</v>
      </c>
      <c r="D45" s="195"/>
      <c r="E45" s="174">
        <f>E17</f>
        <v>43626</v>
      </c>
      <c r="F45" s="175">
        <f t="shared" ref="F45:F52" si="36">IF(ISBLANK(E45)," - ",IF(G45=0,E45,E45+G45-1))</f>
        <v>43646</v>
      </c>
      <c r="G45" s="176">
        <f>G17</f>
        <v>21</v>
      </c>
      <c r="H45" s="125">
        <v>0</v>
      </c>
      <c r="I45" s="126">
        <f t="shared" ref="I45:I52" si="37">IF(OR(F45=0,E45=0),0,NETWORKDAYS(E45,F45))</f>
        <v>15</v>
      </c>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row>
    <row r="46" spans="1:213" s="133" customFormat="1" ht="18">
      <c r="A46" s="13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5.4</v>
      </c>
      <c r="B46" s="132" t="s">
        <v>37</v>
      </c>
      <c r="D46" s="134"/>
      <c r="E46" s="135"/>
      <c r="F46" s="136"/>
      <c r="G46" s="137"/>
      <c r="H46" s="138"/>
      <c r="I46" s="139"/>
      <c r="J46" s="140"/>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row>
    <row r="47" spans="1:213" s="13" customFormat="1" ht="18">
      <c r="A47" s="89" t="str">
        <f t="shared" si="24"/>
        <v>5.4.1</v>
      </c>
      <c r="B47" s="87" t="s">
        <v>27</v>
      </c>
      <c r="C47" s="13" t="s">
        <v>29</v>
      </c>
      <c r="D47" s="86"/>
      <c r="E47" s="83">
        <f>F21+1</f>
        <v>43510</v>
      </c>
      <c r="F47" s="79">
        <f t="shared" ref="F47:F49" si="38">IF(ISBLANK(E47)," - ",IF(G47=0,E47,E47+G47-1))</f>
        <v>43537</v>
      </c>
      <c r="G47" s="33">
        <f>4*7</f>
        <v>28</v>
      </c>
      <c r="H47" s="34">
        <v>0</v>
      </c>
      <c r="I47" s="102">
        <f t="shared" ref="I47:I49" si="39">IF(OR(F47=0,E47=0),0,NETWORKDAYS(E47,F47))</f>
        <v>20</v>
      </c>
      <c r="J47" s="92"/>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row>
    <row r="48" spans="1:213" s="13" customFormat="1" ht="18" customHeight="1">
      <c r="A48" s="89" t="str">
        <f t="shared" si="24"/>
        <v>5.4.2</v>
      </c>
      <c r="B48" s="190" t="s">
        <v>74</v>
      </c>
      <c r="C48" s="182" t="s">
        <v>29</v>
      </c>
      <c r="D48" s="183"/>
      <c r="E48" s="172">
        <f>F21+1</f>
        <v>43510</v>
      </c>
      <c r="F48" s="173">
        <f t="shared" ref="F48" si="40">IF(ISBLANK(E48)," - ",IF(G48=0,E48,E48+G48-1))</f>
        <v>43565</v>
      </c>
      <c r="G48" s="180">
        <f>2*4*7</f>
        <v>56</v>
      </c>
      <c r="H48" s="34">
        <v>0</v>
      </c>
      <c r="I48" s="102">
        <f t="shared" ref="I48" si="41">IF(OR(F48=0,E48=0),0,NETWORKDAYS(E48,F48))</f>
        <v>40</v>
      </c>
      <c r="J48" s="92"/>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row>
    <row r="49" spans="1:213" s="13" customFormat="1" ht="18">
      <c r="A49" s="89" t="str">
        <f t="shared" si="24"/>
        <v>5.4.3</v>
      </c>
      <c r="B49" s="190" t="s">
        <v>38</v>
      </c>
      <c r="C49" s="182" t="s">
        <v>29</v>
      </c>
      <c r="D49" s="183"/>
      <c r="E49" s="172">
        <f>F48+1</f>
        <v>43566</v>
      </c>
      <c r="F49" s="173">
        <f t="shared" si="38"/>
        <v>43593</v>
      </c>
      <c r="G49" s="180">
        <f>4*7</f>
        <v>28</v>
      </c>
      <c r="H49" s="34">
        <v>0</v>
      </c>
      <c r="I49" s="102">
        <f t="shared" si="39"/>
        <v>20</v>
      </c>
      <c r="J49" s="92"/>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row>
    <row r="50" spans="1:213" s="13" customFormat="1" ht="18">
      <c r="A50" s="89" t="str">
        <f t="shared" si="24"/>
        <v>5.4.4</v>
      </c>
      <c r="B50" s="190" t="s">
        <v>28</v>
      </c>
      <c r="C50" s="182" t="s">
        <v>29</v>
      </c>
      <c r="D50" s="183"/>
      <c r="E50" s="172">
        <f>F49+1</f>
        <v>43594</v>
      </c>
      <c r="F50" s="173">
        <f t="shared" ref="F50" si="42">IF(ISBLANK(E50)," - ",IF(G50=0,E50,E50+G50-1))</f>
        <v>43677</v>
      </c>
      <c r="G50" s="180">
        <f>12*7</f>
        <v>84</v>
      </c>
      <c r="H50" s="34">
        <v>0</v>
      </c>
      <c r="I50" s="102">
        <f t="shared" ref="I50" si="43">IF(OR(F50=0,E50=0),0,NETWORKDAYS(E50,F50))</f>
        <v>60</v>
      </c>
      <c r="J50" s="92"/>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row>
    <row r="51" spans="1:213" s="13" customFormat="1" ht="18">
      <c r="A51" s="89" t="str">
        <f t="shared" si="24"/>
        <v>5.4.5</v>
      </c>
      <c r="B51" s="190" t="s">
        <v>21</v>
      </c>
      <c r="C51" s="182" t="s">
        <v>22</v>
      </c>
      <c r="D51" s="183"/>
      <c r="E51" s="172">
        <f>F50+1</f>
        <v>43678</v>
      </c>
      <c r="F51" s="173">
        <f t="shared" ref="F51" si="44">IF(ISBLANK(E51)," - ",IF(G51=0,E51,E51+G51-1))</f>
        <v>43678</v>
      </c>
      <c r="G51" s="180">
        <v>1</v>
      </c>
      <c r="H51" s="34">
        <v>0</v>
      </c>
      <c r="I51" s="102">
        <f t="shared" ref="I51" si="45">IF(OR(F51=0,E51=0),0,NETWORKDAYS(E51,F51))</f>
        <v>1</v>
      </c>
      <c r="J51" s="92"/>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row>
    <row r="52" spans="1:213" s="124" customFormat="1" ht="18">
      <c r="A52" s="123" t="str">
        <f t="shared" si="24"/>
        <v>5.4.6</v>
      </c>
      <c r="B52" s="193" t="s">
        <v>34</v>
      </c>
      <c r="C52" s="194" t="s">
        <v>29</v>
      </c>
      <c r="D52" s="195"/>
      <c r="E52" s="174">
        <f>E15</f>
        <v>43715</v>
      </c>
      <c r="F52" s="175">
        <f t="shared" si="36"/>
        <v>43721</v>
      </c>
      <c r="G52" s="176">
        <f>G15</f>
        <v>7</v>
      </c>
      <c r="H52" s="125">
        <v>0</v>
      </c>
      <c r="I52" s="126">
        <f t="shared" si="37"/>
        <v>5</v>
      </c>
      <c r="J52" s="127"/>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row>
    <row r="53" spans="1:213" s="210" customFormat="1" ht="18">
      <c r="A53" s="19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5.5</v>
      </c>
      <c r="B53" s="200" t="s">
        <v>25</v>
      </c>
      <c r="C53" s="201"/>
      <c r="D53" s="202"/>
      <c r="E53" s="203"/>
      <c r="F53" s="204"/>
      <c r="G53" s="205"/>
      <c r="H53" s="206"/>
      <c r="I53" s="207"/>
      <c r="J53" s="208"/>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09"/>
      <c r="BR53" s="209"/>
      <c r="BS53" s="209"/>
      <c r="BT53" s="209"/>
      <c r="BU53" s="209"/>
      <c r="BV53" s="209"/>
      <c r="BW53" s="209"/>
      <c r="BX53" s="209"/>
      <c r="BY53" s="209"/>
      <c r="BZ53" s="209"/>
      <c r="CA53" s="209"/>
      <c r="CB53" s="209"/>
      <c r="CC53" s="209"/>
      <c r="CD53" s="209"/>
      <c r="CE53" s="209"/>
      <c r="CF53" s="209"/>
      <c r="CG53" s="209"/>
      <c r="CH53" s="209"/>
      <c r="CI53" s="209"/>
      <c r="CJ53" s="209"/>
      <c r="CK53" s="209"/>
      <c r="CL53" s="209"/>
      <c r="CM53" s="209"/>
      <c r="CN53" s="209"/>
      <c r="CO53" s="209"/>
      <c r="CP53" s="209"/>
      <c r="CQ53" s="209"/>
      <c r="CR53" s="209"/>
      <c r="CS53" s="209"/>
      <c r="CT53" s="209"/>
      <c r="CU53" s="209"/>
      <c r="CV53" s="209"/>
      <c r="CW53" s="209"/>
      <c r="CX53" s="209"/>
      <c r="CY53" s="209"/>
      <c r="CZ53" s="209"/>
      <c r="DA53" s="209"/>
      <c r="DB53" s="209"/>
      <c r="DC53" s="209"/>
      <c r="DD53" s="209"/>
      <c r="DE53" s="209"/>
      <c r="DF53" s="209"/>
      <c r="DG53" s="209"/>
      <c r="DH53" s="209"/>
      <c r="DI53" s="209"/>
      <c r="DJ53" s="209"/>
      <c r="DK53" s="209"/>
      <c r="DL53" s="209"/>
      <c r="DM53" s="209"/>
      <c r="DN53" s="209"/>
      <c r="DO53" s="209"/>
      <c r="DP53" s="209"/>
      <c r="DQ53" s="209"/>
      <c r="DR53" s="209"/>
      <c r="DS53" s="209"/>
      <c r="DT53" s="209"/>
      <c r="DU53" s="209"/>
      <c r="DV53" s="209"/>
      <c r="DW53" s="209"/>
      <c r="DX53" s="209"/>
      <c r="DY53" s="209"/>
      <c r="DZ53" s="209"/>
      <c r="EA53" s="209"/>
      <c r="EB53" s="209"/>
      <c r="EC53" s="209"/>
      <c r="ED53" s="209"/>
      <c r="EE53" s="209"/>
      <c r="EF53" s="209"/>
      <c r="EG53" s="209"/>
      <c r="EH53" s="209"/>
      <c r="EI53" s="209"/>
      <c r="EJ53" s="209"/>
      <c r="EK53" s="209"/>
      <c r="EL53" s="209"/>
      <c r="EM53" s="209"/>
      <c r="EN53" s="209"/>
      <c r="EO53" s="209"/>
      <c r="EP53" s="209"/>
      <c r="EQ53" s="209"/>
      <c r="ER53" s="209"/>
      <c r="ES53" s="209"/>
      <c r="ET53" s="209"/>
      <c r="EU53" s="209"/>
      <c r="EV53" s="209"/>
      <c r="EW53" s="209"/>
      <c r="EX53" s="209"/>
      <c r="EY53" s="209"/>
      <c r="EZ53" s="209"/>
      <c r="FA53" s="209"/>
      <c r="FB53" s="209"/>
      <c r="FC53" s="209"/>
      <c r="FD53" s="209"/>
      <c r="FE53" s="209"/>
      <c r="FF53" s="209"/>
      <c r="FG53" s="209"/>
      <c r="FH53" s="209"/>
      <c r="FI53" s="209"/>
      <c r="FJ53" s="209"/>
      <c r="FK53" s="209"/>
      <c r="FL53" s="209"/>
      <c r="FM53" s="209"/>
      <c r="FN53" s="209"/>
      <c r="FO53" s="209"/>
      <c r="FP53" s="209"/>
      <c r="FQ53" s="209"/>
      <c r="FR53" s="209"/>
      <c r="FS53" s="209"/>
      <c r="FT53" s="209"/>
      <c r="FU53" s="209"/>
      <c r="FV53" s="209"/>
      <c r="FW53" s="209"/>
      <c r="FX53" s="209"/>
      <c r="FY53" s="209"/>
      <c r="FZ53" s="209"/>
      <c r="GA53" s="209"/>
      <c r="GB53" s="209"/>
      <c r="GC53" s="209"/>
      <c r="GD53" s="209"/>
      <c r="GE53" s="209"/>
      <c r="GF53" s="209"/>
      <c r="GG53" s="209"/>
      <c r="GH53" s="209"/>
      <c r="GI53" s="209"/>
      <c r="GJ53" s="209"/>
      <c r="GK53" s="209"/>
      <c r="GL53" s="209"/>
      <c r="GM53" s="209"/>
      <c r="GN53" s="209"/>
      <c r="GO53" s="209"/>
      <c r="GP53" s="209"/>
      <c r="GQ53" s="209"/>
      <c r="GR53" s="209"/>
      <c r="GS53" s="209"/>
      <c r="GT53" s="209"/>
      <c r="GU53" s="209"/>
      <c r="GV53" s="209"/>
      <c r="GW53" s="209"/>
      <c r="GX53" s="209"/>
      <c r="GY53" s="209"/>
      <c r="GZ53" s="209"/>
      <c r="HA53" s="209"/>
      <c r="HB53" s="209"/>
      <c r="HC53" s="209"/>
      <c r="HD53" s="209"/>
      <c r="HE53" s="209"/>
    </row>
    <row r="54" spans="1:213" s="222" customFormat="1" ht="18">
      <c r="A54" s="211" t="str">
        <f t="shared" si="24"/>
        <v>5.5.1</v>
      </c>
      <c r="B54" s="212" t="s">
        <v>70</v>
      </c>
      <c r="C54" s="213" t="s">
        <v>80</v>
      </c>
      <c r="D54" s="214"/>
      <c r="E54" s="215"/>
      <c r="F54" s="216"/>
      <c r="G54" s="217"/>
      <c r="H54" s="218"/>
      <c r="I54" s="219"/>
      <c r="J54" s="220"/>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221"/>
      <c r="DI54" s="221"/>
      <c r="DJ54" s="221"/>
      <c r="DK54" s="221"/>
      <c r="DL54" s="221"/>
      <c r="DM54" s="221"/>
      <c r="DN54" s="221"/>
      <c r="DO54" s="221"/>
      <c r="DP54" s="221"/>
      <c r="DQ54" s="221"/>
      <c r="DR54" s="221"/>
      <c r="DS54" s="221"/>
      <c r="DT54" s="221"/>
      <c r="DU54" s="221"/>
      <c r="DV54" s="221"/>
      <c r="DW54" s="221"/>
      <c r="DX54" s="221"/>
      <c r="DY54" s="221"/>
      <c r="DZ54" s="221"/>
      <c r="EA54" s="221"/>
      <c r="EB54" s="221"/>
      <c r="EC54" s="221"/>
      <c r="ED54" s="221"/>
      <c r="EE54" s="221"/>
      <c r="EF54" s="221"/>
      <c r="EG54" s="221"/>
      <c r="EH54" s="221"/>
      <c r="EI54" s="221"/>
      <c r="EJ54" s="221"/>
      <c r="EK54" s="221"/>
      <c r="EL54" s="221"/>
      <c r="EM54" s="221"/>
      <c r="EN54" s="221"/>
      <c r="EO54" s="221"/>
      <c r="EP54" s="221"/>
      <c r="EQ54" s="221"/>
      <c r="ER54" s="221"/>
      <c r="ES54" s="221"/>
      <c r="ET54" s="221"/>
      <c r="EU54" s="221"/>
      <c r="EV54" s="221"/>
      <c r="EW54" s="221"/>
      <c r="EX54" s="221"/>
      <c r="EY54" s="221"/>
      <c r="EZ54" s="221"/>
      <c r="FA54" s="221"/>
      <c r="FB54" s="221"/>
      <c r="FC54" s="221"/>
      <c r="FD54" s="221"/>
      <c r="FE54" s="221"/>
      <c r="FF54" s="221"/>
      <c r="FG54" s="221"/>
      <c r="FH54" s="221"/>
      <c r="FI54" s="221"/>
      <c r="FJ54" s="221"/>
      <c r="FK54" s="221"/>
      <c r="FL54" s="221"/>
      <c r="FM54" s="221"/>
      <c r="FN54" s="221"/>
      <c r="FO54" s="221"/>
      <c r="FP54" s="221"/>
      <c r="FQ54" s="221"/>
      <c r="FR54" s="221"/>
      <c r="FS54" s="221"/>
      <c r="FT54" s="221"/>
      <c r="FU54" s="221"/>
      <c r="FV54" s="221"/>
      <c r="FW54" s="221"/>
      <c r="FX54" s="221"/>
      <c r="FY54" s="221"/>
      <c r="FZ54" s="221"/>
      <c r="GA54" s="221"/>
      <c r="GB54" s="221"/>
      <c r="GC54" s="221"/>
      <c r="GD54" s="221"/>
      <c r="GE54" s="221"/>
      <c r="GF54" s="221"/>
      <c r="GG54" s="221"/>
      <c r="GH54" s="221"/>
      <c r="GI54" s="221"/>
      <c r="GJ54" s="221"/>
      <c r="GK54" s="221"/>
      <c r="GL54" s="221"/>
      <c r="GM54" s="221"/>
      <c r="GN54" s="221"/>
      <c r="GO54" s="221"/>
      <c r="GP54" s="221"/>
      <c r="GQ54" s="221"/>
      <c r="GR54" s="221"/>
      <c r="GS54" s="221"/>
      <c r="GT54" s="221"/>
      <c r="GU54" s="221"/>
      <c r="GV54" s="221"/>
      <c r="GW54" s="221"/>
      <c r="GX54" s="221"/>
      <c r="GY54" s="221"/>
      <c r="GZ54" s="221"/>
      <c r="HA54" s="221"/>
      <c r="HB54" s="221"/>
      <c r="HC54" s="221"/>
      <c r="HD54" s="221"/>
      <c r="HE54" s="221"/>
    </row>
    <row r="55" spans="1:213" s="225" customFormat="1" ht="26">
      <c r="A55" s="223" t="str">
        <f t="shared" si="24"/>
        <v>5.5.2</v>
      </c>
      <c r="B55" s="224" t="s">
        <v>89</v>
      </c>
      <c r="C55" s="225" t="s">
        <v>80</v>
      </c>
      <c r="D55" s="226"/>
      <c r="E55" s="227">
        <v>43738</v>
      </c>
      <c r="F55" s="228">
        <v>43752</v>
      </c>
      <c r="G55" s="229">
        <v>0</v>
      </c>
      <c r="H55" s="230">
        <v>0</v>
      </c>
      <c r="I55" s="231">
        <f t="shared" ref="I55" si="46">IF(OR(F55=0,E55=0),0,NETWORKDAYS(E55,F55))</f>
        <v>11</v>
      </c>
      <c r="J55" s="232"/>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3"/>
      <c r="CK55" s="233"/>
      <c r="CL55" s="233"/>
      <c r="CM55" s="233"/>
      <c r="CN55" s="233"/>
      <c r="CO55" s="233"/>
      <c r="CP55" s="233"/>
      <c r="CQ55" s="233"/>
      <c r="CR55" s="233"/>
      <c r="CS55" s="233"/>
      <c r="CT55" s="233"/>
      <c r="CU55" s="233"/>
      <c r="CV55" s="233"/>
      <c r="CW55" s="233"/>
      <c r="CX55" s="233"/>
      <c r="CY55" s="233"/>
      <c r="CZ55" s="233"/>
      <c r="DA55" s="233"/>
      <c r="DB55" s="233"/>
      <c r="DC55" s="233"/>
      <c r="DD55" s="233"/>
      <c r="DE55" s="233"/>
      <c r="DF55" s="233"/>
      <c r="DG55" s="233"/>
      <c r="DH55" s="233"/>
      <c r="DI55" s="233"/>
      <c r="DJ55" s="233"/>
      <c r="DK55" s="233"/>
      <c r="DL55" s="233"/>
      <c r="DM55" s="233"/>
      <c r="DN55" s="233"/>
      <c r="DO55" s="233"/>
      <c r="DP55" s="233"/>
      <c r="DQ55" s="233"/>
      <c r="DR55" s="233"/>
      <c r="DS55" s="233"/>
      <c r="DT55" s="233"/>
      <c r="DU55" s="233"/>
      <c r="DV55" s="233"/>
      <c r="DW55" s="233"/>
      <c r="DX55" s="233"/>
      <c r="DY55" s="233"/>
      <c r="DZ55" s="233"/>
      <c r="EA55" s="233"/>
      <c r="EB55" s="233"/>
      <c r="EC55" s="233"/>
      <c r="ED55" s="233"/>
      <c r="EE55" s="233"/>
      <c r="EF55" s="233"/>
      <c r="EG55" s="233"/>
      <c r="EH55" s="233"/>
      <c r="EI55" s="233"/>
      <c r="EJ55" s="233"/>
      <c r="EK55" s="233"/>
      <c r="EL55" s="233"/>
      <c r="EM55" s="233"/>
      <c r="EN55" s="233"/>
      <c r="EO55" s="233"/>
      <c r="EP55" s="233"/>
      <c r="EQ55" s="233"/>
      <c r="ER55" s="233"/>
      <c r="ES55" s="233"/>
      <c r="ET55" s="233"/>
      <c r="EU55" s="233"/>
      <c r="EV55" s="233"/>
      <c r="EW55" s="233"/>
      <c r="EX55" s="233"/>
      <c r="EY55" s="233"/>
      <c r="EZ55" s="233"/>
      <c r="FA55" s="233"/>
      <c r="FB55" s="233"/>
      <c r="FC55" s="233"/>
      <c r="FD55" s="233"/>
      <c r="FE55" s="233"/>
      <c r="FF55" s="233"/>
      <c r="FG55" s="233"/>
      <c r="FH55" s="233"/>
      <c r="FI55" s="233"/>
      <c r="FJ55" s="233"/>
      <c r="FK55" s="233"/>
      <c r="FL55" s="233"/>
      <c r="FM55" s="233"/>
      <c r="FN55" s="233"/>
      <c r="FO55" s="233"/>
      <c r="FP55" s="233"/>
      <c r="FQ55" s="233"/>
      <c r="FR55" s="233"/>
      <c r="FS55" s="233"/>
      <c r="FT55" s="233"/>
      <c r="FU55" s="233"/>
      <c r="FV55" s="233"/>
      <c r="FW55" s="233"/>
      <c r="FX55" s="233"/>
      <c r="FY55" s="233"/>
      <c r="FZ55" s="233"/>
      <c r="GA55" s="233"/>
      <c r="GB55" s="233"/>
      <c r="GC55" s="233"/>
      <c r="GD55" s="233"/>
      <c r="GE55" s="233"/>
      <c r="GF55" s="233"/>
      <c r="GG55" s="233"/>
      <c r="GH55" s="233"/>
      <c r="GI55" s="233"/>
      <c r="GJ55" s="233"/>
      <c r="GK55" s="233"/>
      <c r="GL55" s="233"/>
      <c r="GM55" s="233"/>
      <c r="GN55" s="233"/>
      <c r="GO55" s="233"/>
      <c r="GP55" s="233"/>
      <c r="GQ55" s="233"/>
      <c r="GR55" s="233"/>
      <c r="GS55" s="233"/>
      <c r="GT55" s="233"/>
      <c r="GU55" s="233"/>
      <c r="GV55" s="233"/>
      <c r="GW55" s="233"/>
      <c r="GX55" s="233"/>
      <c r="GY55" s="233"/>
      <c r="GZ55" s="233"/>
      <c r="HA55" s="233"/>
      <c r="HB55" s="233"/>
      <c r="HC55" s="233"/>
      <c r="HD55" s="233"/>
      <c r="HE55" s="233"/>
    </row>
    <row r="56" spans="1:213" s="133" customFormat="1" ht="18">
      <c r="A56" s="13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5.6</v>
      </c>
      <c r="B56" s="132" t="s">
        <v>68</v>
      </c>
      <c r="D56" s="134"/>
      <c r="E56" s="135"/>
      <c r="F56" s="136"/>
      <c r="G56" s="137"/>
      <c r="H56" s="138"/>
      <c r="I56" s="139"/>
      <c r="J56" s="140"/>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row>
    <row r="57" spans="1:213" s="13" customFormat="1" ht="18">
      <c r="A57" s="188" t="str">
        <f t="shared" si="24"/>
        <v>5.6.1</v>
      </c>
      <c r="B57" s="190" t="s">
        <v>38</v>
      </c>
      <c r="C57" s="182" t="s">
        <v>29</v>
      </c>
      <c r="D57" s="183"/>
      <c r="E57" s="172">
        <f>F21+1</f>
        <v>43510</v>
      </c>
      <c r="F57" s="173">
        <f t="shared" si="25"/>
        <v>43523</v>
      </c>
      <c r="G57" s="180">
        <v>14</v>
      </c>
      <c r="H57" s="184">
        <v>0</v>
      </c>
      <c r="I57" s="102">
        <f t="shared" si="23"/>
        <v>10</v>
      </c>
      <c r="J57" s="92"/>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row>
    <row r="58" spans="1:213" s="13" customFormat="1" ht="18">
      <c r="A58" s="188" t="str">
        <f t="shared" si="24"/>
        <v>5.6.2</v>
      </c>
      <c r="B58" s="190" t="s">
        <v>24</v>
      </c>
      <c r="C58" s="182" t="s">
        <v>29</v>
      </c>
      <c r="D58" s="183"/>
      <c r="E58" s="172">
        <f>F57+1</f>
        <v>43524</v>
      </c>
      <c r="F58" s="173">
        <f t="shared" si="25"/>
        <v>43607</v>
      </c>
      <c r="G58" s="180">
        <f>12*7</f>
        <v>84</v>
      </c>
      <c r="H58" s="184">
        <v>0</v>
      </c>
      <c r="I58" s="102">
        <f t="shared" ref="I58:I59" si="47">IF(OR(F58=0,E58=0),0,NETWORKDAYS(E58,F58))</f>
        <v>60</v>
      </c>
      <c r="J58" s="92"/>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row>
    <row r="59" spans="1:213" s="13" customFormat="1" ht="18">
      <c r="A59" s="188" t="str">
        <f t="shared" si="24"/>
        <v>5.6.3</v>
      </c>
      <c r="B59" s="190" t="s">
        <v>86</v>
      </c>
      <c r="C59" s="182" t="s">
        <v>29</v>
      </c>
      <c r="D59" s="183"/>
      <c r="E59" s="172">
        <f>F58+1</f>
        <v>43608</v>
      </c>
      <c r="F59" s="173">
        <f t="shared" si="25"/>
        <v>43614</v>
      </c>
      <c r="G59" s="180">
        <v>7</v>
      </c>
      <c r="H59" s="184">
        <v>0</v>
      </c>
      <c r="I59" s="102">
        <f t="shared" si="47"/>
        <v>5</v>
      </c>
      <c r="J59" s="92"/>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row>
    <row r="60" spans="1:213" s="13" customFormat="1" ht="18">
      <c r="A60" s="89" t="str">
        <f t="shared" si="24"/>
        <v>5.6.4</v>
      </c>
      <c r="B60" s="87" t="s">
        <v>21</v>
      </c>
      <c r="C60" s="13" t="s">
        <v>22</v>
      </c>
      <c r="D60" s="86"/>
      <c r="E60" s="83">
        <f>F59+1</f>
        <v>43615</v>
      </c>
      <c r="F60" s="79">
        <f t="shared" si="25"/>
        <v>43615</v>
      </c>
      <c r="G60" s="33">
        <v>1</v>
      </c>
      <c r="H60" s="34">
        <v>0</v>
      </c>
      <c r="I60" s="102">
        <f t="shared" si="23"/>
        <v>1</v>
      </c>
      <c r="J60" s="92"/>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row>
    <row r="61" spans="1:213" s="124" customFormat="1" ht="18">
      <c r="A61" s="123" t="str">
        <f t="shared" si="24"/>
        <v>5.6.5</v>
      </c>
      <c r="B61" s="129" t="s">
        <v>75</v>
      </c>
      <c r="C61" s="194" t="s">
        <v>66</v>
      </c>
      <c r="D61" s="195"/>
      <c r="E61" s="172">
        <f>E17</f>
        <v>43626</v>
      </c>
      <c r="F61" s="173">
        <f t="shared" si="25"/>
        <v>43646</v>
      </c>
      <c r="G61" s="176">
        <f>G17</f>
        <v>21</v>
      </c>
      <c r="H61" s="125">
        <v>0</v>
      </c>
      <c r="I61" s="126">
        <f t="shared" ref="I61" si="48">IF(OR(F61=0,E61=0),0,NETWORKDAYS(E61,F61))</f>
        <v>15</v>
      </c>
      <c r="J61" s="127"/>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row>
    <row r="62" spans="1:213" s="240" customFormat="1" ht="18">
      <c r="A62" s="19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5.7</v>
      </c>
      <c r="B62" s="200" t="s">
        <v>73</v>
      </c>
      <c r="C62" s="210"/>
      <c r="D62" s="202"/>
      <c r="E62" s="203"/>
      <c r="F62" s="204"/>
      <c r="G62" s="205"/>
      <c r="H62" s="206"/>
      <c r="I62" s="207"/>
      <c r="J62" s="208"/>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209"/>
      <c r="DR62" s="209"/>
      <c r="DS62" s="209"/>
      <c r="DT62" s="209"/>
      <c r="DU62" s="209"/>
      <c r="DV62" s="209"/>
      <c r="DW62" s="209"/>
      <c r="DX62" s="209"/>
      <c r="DY62" s="209"/>
      <c r="DZ62" s="209"/>
      <c r="EA62" s="209"/>
      <c r="EB62" s="209"/>
      <c r="EC62" s="209"/>
      <c r="ED62" s="209"/>
      <c r="EE62" s="209"/>
      <c r="EF62" s="209"/>
      <c r="EG62" s="209"/>
      <c r="EH62" s="209"/>
      <c r="EI62" s="209"/>
      <c r="EJ62" s="209"/>
      <c r="EK62" s="209"/>
      <c r="EL62" s="209"/>
      <c r="EM62" s="209"/>
      <c r="EN62" s="209"/>
      <c r="EO62" s="209"/>
      <c r="EP62" s="209"/>
      <c r="EQ62" s="209"/>
      <c r="ER62" s="209"/>
      <c r="ES62" s="209"/>
      <c r="ET62" s="209"/>
      <c r="EU62" s="209"/>
      <c r="EV62" s="209"/>
      <c r="EW62" s="209"/>
      <c r="EX62" s="209"/>
      <c r="EY62" s="209"/>
      <c r="EZ62" s="209"/>
      <c r="FA62" s="209"/>
      <c r="FB62" s="209"/>
      <c r="FC62" s="209"/>
      <c r="FD62" s="209"/>
      <c r="FE62" s="209"/>
      <c r="FF62" s="209"/>
      <c r="FG62" s="209"/>
      <c r="FH62" s="209"/>
      <c r="FI62" s="209"/>
      <c r="FJ62" s="209"/>
      <c r="FK62" s="209"/>
      <c r="FL62" s="209"/>
      <c r="FM62" s="209"/>
      <c r="FN62" s="209"/>
      <c r="FO62" s="209"/>
      <c r="FP62" s="209"/>
      <c r="FQ62" s="209"/>
      <c r="FR62" s="209"/>
      <c r="FS62" s="209"/>
      <c r="FT62" s="209"/>
      <c r="FU62" s="209"/>
      <c r="FV62" s="209"/>
      <c r="FW62" s="209"/>
      <c r="FX62" s="209"/>
      <c r="FY62" s="209"/>
      <c r="FZ62" s="209"/>
      <c r="GA62" s="209"/>
      <c r="GB62" s="209"/>
      <c r="GC62" s="209"/>
      <c r="GD62" s="209"/>
      <c r="GE62" s="209"/>
      <c r="GF62" s="209"/>
      <c r="GG62" s="209"/>
      <c r="GH62" s="209"/>
      <c r="GI62" s="209"/>
      <c r="GJ62" s="209"/>
      <c r="GK62" s="209"/>
      <c r="GL62" s="209"/>
      <c r="GM62" s="209"/>
      <c r="GN62" s="209"/>
      <c r="GO62" s="209"/>
      <c r="GP62" s="209"/>
      <c r="GQ62" s="209"/>
      <c r="GR62" s="209"/>
      <c r="GS62" s="209"/>
      <c r="GT62" s="209"/>
      <c r="GU62" s="209"/>
      <c r="GV62" s="209"/>
      <c r="GW62" s="209"/>
      <c r="GX62" s="209"/>
      <c r="GY62" s="209"/>
      <c r="GZ62" s="209"/>
      <c r="HA62" s="209"/>
      <c r="HB62" s="209"/>
      <c r="HC62" s="209"/>
      <c r="HD62" s="209"/>
      <c r="HE62" s="209"/>
    </row>
    <row r="63" spans="1:213" s="210" customFormat="1" ht="18">
      <c r="A63" s="211" t="str">
        <f t="shared" si="24"/>
        <v>5.7.1</v>
      </c>
      <c r="B63" s="212" t="s">
        <v>77</v>
      </c>
      <c r="C63" s="222" t="s">
        <v>80</v>
      </c>
      <c r="D63" s="214"/>
      <c r="E63" s="215"/>
      <c r="F63" s="216"/>
      <c r="G63" s="217"/>
      <c r="H63" s="218"/>
      <c r="I63" s="219"/>
      <c r="J63" s="220"/>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21"/>
      <c r="CA63" s="221"/>
      <c r="CB63" s="221"/>
      <c r="CC63" s="221"/>
      <c r="CD63" s="221"/>
      <c r="CE63" s="221"/>
      <c r="CF63" s="221"/>
      <c r="CG63" s="221"/>
      <c r="CH63" s="221"/>
      <c r="CI63" s="221"/>
      <c r="CJ63" s="221"/>
      <c r="CK63" s="221"/>
      <c r="CL63" s="221"/>
      <c r="CM63" s="221"/>
      <c r="CN63" s="221"/>
      <c r="CO63" s="221"/>
      <c r="CP63" s="221"/>
      <c r="CQ63" s="221"/>
      <c r="CR63" s="221"/>
      <c r="CS63" s="221"/>
      <c r="CT63" s="221"/>
      <c r="CU63" s="221"/>
      <c r="CV63" s="221"/>
      <c r="CW63" s="221"/>
      <c r="CX63" s="221"/>
      <c r="CY63" s="221"/>
      <c r="CZ63" s="221"/>
      <c r="DA63" s="221"/>
      <c r="DB63" s="221"/>
      <c r="DC63" s="221"/>
      <c r="DD63" s="221"/>
      <c r="DE63" s="221"/>
      <c r="DF63" s="221"/>
      <c r="DG63" s="221"/>
      <c r="DH63" s="221"/>
      <c r="DI63" s="221"/>
      <c r="DJ63" s="221"/>
      <c r="DK63" s="221"/>
      <c r="DL63" s="221"/>
      <c r="DM63" s="221"/>
      <c r="DN63" s="221"/>
      <c r="DO63" s="221"/>
      <c r="DP63" s="221"/>
      <c r="DQ63" s="221"/>
      <c r="DR63" s="221"/>
      <c r="DS63" s="221"/>
      <c r="DT63" s="221"/>
      <c r="DU63" s="221"/>
      <c r="DV63" s="221"/>
      <c r="DW63" s="221"/>
      <c r="DX63" s="221"/>
      <c r="DY63" s="221"/>
      <c r="DZ63" s="221"/>
      <c r="EA63" s="221"/>
      <c r="EB63" s="221"/>
      <c r="EC63" s="221"/>
      <c r="ED63" s="221"/>
      <c r="EE63" s="221"/>
      <c r="EF63" s="221"/>
      <c r="EG63" s="221"/>
      <c r="EH63" s="221"/>
      <c r="EI63" s="221"/>
      <c r="EJ63" s="221"/>
      <c r="EK63" s="221"/>
      <c r="EL63" s="221"/>
      <c r="EM63" s="221"/>
      <c r="EN63" s="221"/>
      <c r="EO63" s="221"/>
      <c r="EP63" s="221"/>
      <c r="EQ63" s="221"/>
      <c r="ER63" s="221"/>
      <c r="ES63" s="221"/>
      <c r="ET63" s="221"/>
      <c r="EU63" s="221"/>
      <c r="EV63" s="221"/>
      <c r="EW63" s="221"/>
      <c r="EX63" s="221"/>
      <c r="EY63" s="221"/>
      <c r="EZ63" s="221"/>
      <c r="FA63" s="221"/>
      <c r="FB63" s="221"/>
      <c r="FC63" s="221"/>
      <c r="FD63" s="221"/>
      <c r="FE63" s="221"/>
      <c r="FF63" s="221"/>
      <c r="FG63" s="221"/>
      <c r="FH63" s="221"/>
      <c r="FI63" s="221"/>
      <c r="FJ63" s="221"/>
      <c r="FK63" s="221"/>
      <c r="FL63" s="221"/>
      <c r="FM63" s="221"/>
      <c r="FN63" s="221"/>
      <c r="FO63" s="221"/>
      <c r="FP63" s="221"/>
      <c r="FQ63" s="221"/>
      <c r="FR63" s="221"/>
      <c r="FS63" s="221"/>
      <c r="FT63" s="221"/>
      <c r="FU63" s="221"/>
      <c r="FV63" s="221"/>
      <c r="FW63" s="221"/>
      <c r="FX63" s="221"/>
      <c r="FY63" s="221"/>
      <c r="FZ63" s="221"/>
      <c r="GA63" s="221"/>
      <c r="GB63" s="221"/>
      <c r="GC63" s="221"/>
      <c r="GD63" s="221"/>
      <c r="GE63" s="221"/>
      <c r="GF63" s="221"/>
      <c r="GG63" s="221"/>
      <c r="GH63" s="221"/>
      <c r="GI63" s="221"/>
      <c r="GJ63" s="221"/>
      <c r="GK63" s="221"/>
      <c r="GL63" s="221"/>
      <c r="GM63" s="221"/>
      <c r="GN63" s="221"/>
      <c r="GO63" s="221"/>
      <c r="GP63" s="221"/>
      <c r="GQ63" s="221"/>
      <c r="GR63" s="221"/>
      <c r="GS63" s="221"/>
      <c r="GT63" s="221"/>
      <c r="GU63" s="221"/>
      <c r="GV63" s="221"/>
      <c r="GW63" s="221"/>
      <c r="GX63" s="221"/>
      <c r="GY63" s="221"/>
      <c r="GZ63" s="221"/>
      <c r="HA63" s="221"/>
      <c r="HB63" s="221"/>
      <c r="HC63" s="221"/>
      <c r="HD63" s="221"/>
      <c r="HE63" s="221"/>
    </row>
    <row r="64" spans="1:213" s="225" customFormat="1" ht="18">
      <c r="A64" s="223" t="str">
        <f t="shared" si="24"/>
        <v>5.7.2</v>
      </c>
      <c r="B64" s="224" t="s">
        <v>72</v>
      </c>
      <c r="C64" s="225" t="s">
        <v>80</v>
      </c>
      <c r="D64" s="226"/>
      <c r="E64" s="215"/>
      <c r="F64" s="216"/>
      <c r="G64" s="229"/>
      <c r="H64" s="230"/>
      <c r="I64" s="231"/>
      <c r="J64" s="232"/>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3"/>
      <c r="BW64" s="233"/>
      <c r="BX64" s="233"/>
      <c r="BY64" s="233"/>
      <c r="BZ64" s="233"/>
      <c r="CA64" s="233"/>
      <c r="CB64" s="233"/>
      <c r="CC64" s="233"/>
      <c r="CD64" s="233"/>
      <c r="CE64" s="233"/>
      <c r="CF64" s="233"/>
      <c r="CG64" s="233"/>
      <c r="CH64" s="233"/>
      <c r="CI64" s="233"/>
      <c r="CJ64" s="233"/>
      <c r="CK64" s="233"/>
      <c r="CL64" s="233"/>
      <c r="CM64" s="233"/>
      <c r="CN64" s="233"/>
      <c r="CO64" s="233"/>
      <c r="CP64" s="233"/>
      <c r="CQ64" s="233"/>
      <c r="CR64" s="233"/>
      <c r="CS64" s="233"/>
      <c r="CT64" s="233"/>
      <c r="CU64" s="233"/>
      <c r="CV64" s="233"/>
      <c r="CW64" s="233"/>
      <c r="CX64" s="233"/>
      <c r="CY64" s="233"/>
      <c r="CZ64" s="233"/>
      <c r="DA64" s="233"/>
      <c r="DB64" s="233"/>
      <c r="DC64" s="233"/>
      <c r="DD64" s="233"/>
      <c r="DE64" s="233"/>
      <c r="DF64" s="233"/>
      <c r="DG64" s="233"/>
      <c r="DH64" s="233"/>
      <c r="DI64" s="233"/>
      <c r="DJ64" s="233"/>
      <c r="DK64" s="233"/>
      <c r="DL64" s="233"/>
      <c r="DM64" s="233"/>
      <c r="DN64" s="233"/>
      <c r="DO64" s="233"/>
      <c r="DP64" s="233"/>
      <c r="DQ64" s="233"/>
      <c r="DR64" s="233"/>
      <c r="DS64" s="233"/>
      <c r="DT64" s="233"/>
      <c r="DU64" s="233"/>
      <c r="DV64" s="233"/>
      <c r="DW64" s="233"/>
      <c r="DX64" s="233"/>
      <c r="DY64" s="233"/>
      <c r="DZ64" s="233"/>
      <c r="EA64" s="233"/>
      <c r="EB64" s="233"/>
      <c r="EC64" s="233"/>
      <c r="ED64" s="233"/>
      <c r="EE64" s="233"/>
      <c r="EF64" s="233"/>
      <c r="EG64" s="233"/>
      <c r="EH64" s="233"/>
      <c r="EI64" s="233"/>
      <c r="EJ64" s="233"/>
      <c r="EK64" s="233"/>
      <c r="EL64" s="233"/>
      <c r="EM64" s="233"/>
      <c r="EN64" s="233"/>
      <c r="EO64" s="233"/>
      <c r="EP64" s="233"/>
      <c r="EQ64" s="233"/>
      <c r="ER64" s="233"/>
      <c r="ES64" s="233"/>
      <c r="ET64" s="233"/>
      <c r="EU64" s="233"/>
      <c r="EV64" s="233"/>
      <c r="EW64" s="233"/>
      <c r="EX64" s="233"/>
      <c r="EY64" s="233"/>
      <c r="EZ64" s="233"/>
      <c r="FA64" s="233"/>
      <c r="FB64" s="233"/>
      <c r="FC64" s="233"/>
      <c r="FD64" s="233"/>
      <c r="FE64" s="233"/>
      <c r="FF64" s="233"/>
      <c r="FG64" s="233"/>
      <c r="FH64" s="233"/>
      <c r="FI64" s="233"/>
      <c r="FJ64" s="233"/>
      <c r="FK64" s="233"/>
      <c r="FL64" s="233"/>
      <c r="FM64" s="233"/>
      <c r="FN64" s="233"/>
      <c r="FO64" s="233"/>
      <c r="FP64" s="233"/>
      <c r="FQ64" s="233"/>
      <c r="FR64" s="233"/>
      <c r="FS64" s="233"/>
      <c r="FT64" s="233"/>
      <c r="FU64" s="233"/>
      <c r="FV64" s="233"/>
      <c r="FW64" s="233"/>
      <c r="FX64" s="233"/>
      <c r="FY64" s="233"/>
      <c r="FZ64" s="233"/>
      <c r="GA64" s="233"/>
      <c r="GB64" s="233"/>
      <c r="GC64" s="233"/>
      <c r="GD64" s="233"/>
      <c r="GE64" s="233"/>
      <c r="GF64" s="233"/>
      <c r="GG64" s="233"/>
      <c r="GH64" s="233"/>
      <c r="GI64" s="233"/>
      <c r="GJ64" s="233"/>
      <c r="GK64" s="233"/>
      <c r="GL64" s="233"/>
      <c r="GM64" s="233"/>
      <c r="GN64" s="233"/>
      <c r="GO64" s="233"/>
      <c r="GP64" s="233"/>
      <c r="GQ64" s="233"/>
      <c r="GR64" s="233"/>
      <c r="GS64" s="233"/>
      <c r="GT64" s="233"/>
      <c r="GU64" s="233"/>
      <c r="GV64" s="233"/>
      <c r="GW64" s="233"/>
      <c r="GX64" s="233"/>
      <c r="GY64" s="233"/>
      <c r="GZ64" s="233"/>
      <c r="HA64" s="233"/>
      <c r="HB64" s="233"/>
      <c r="HC64" s="233"/>
      <c r="HD64" s="233"/>
      <c r="HE64" s="233"/>
    </row>
    <row r="65" spans="1:213" s="240" customFormat="1" ht="18">
      <c r="A65" s="19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5.8</v>
      </c>
      <c r="B65" s="200" t="s">
        <v>82</v>
      </c>
      <c r="C65" s="210"/>
      <c r="D65" s="202"/>
      <c r="E65" s="203"/>
      <c r="F65" s="204"/>
      <c r="G65" s="205"/>
      <c r="H65" s="206"/>
      <c r="I65" s="207"/>
      <c r="J65" s="208"/>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c r="CI65" s="209"/>
      <c r="CJ65" s="209"/>
      <c r="CK65" s="209"/>
      <c r="CL65" s="209"/>
      <c r="CM65" s="209"/>
      <c r="CN65" s="209"/>
      <c r="CO65" s="209"/>
      <c r="CP65" s="209"/>
      <c r="CQ65" s="209"/>
      <c r="CR65" s="209"/>
      <c r="CS65" s="209"/>
      <c r="CT65" s="209"/>
      <c r="CU65" s="209"/>
      <c r="CV65" s="209"/>
      <c r="CW65" s="209"/>
      <c r="CX65" s="209"/>
      <c r="CY65" s="209"/>
      <c r="CZ65" s="209"/>
      <c r="DA65" s="209"/>
      <c r="DB65" s="209"/>
      <c r="DC65" s="209"/>
      <c r="DD65" s="209"/>
      <c r="DE65" s="209"/>
      <c r="DF65" s="209"/>
      <c r="DG65" s="209"/>
      <c r="DH65" s="209"/>
      <c r="DI65" s="209"/>
      <c r="DJ65" s="209"/>
      <c r="DK65" s="209"/>
      <c r="DL65" s="209"/>
      <c r="DM65" s="209"/>
      <c r="DN65" s="209"/>
      <c r="DO65" s="209"/>
      <c r="DP65" s="209"/>
      <c r="DQ65" s="209"/>
      <c r="DR65" s="209"/>
      <c r="DS65" s="209"/>
      <c r="DT65" s="209"/>
      <c r="DU65" s="209"/>
      <c r="DV65" s="209"/>
      <c r="DW65" s="209"/>
      <c r="DX65" s="209"/>
      <c r="DY65" s="209"/>
      <c r="DZ65" s="209"/>
      <c r="EA65" s="209"/>
      <c r="EB65" s="209"/>
      <c r="EC65" s="209"/>
      <c r="ED65" s="209"/>
      <c r="EE65" s="209"/>
      <c r="EF65" s="209"/>
      <c r="EG65" s="209"/>
      <c r="EH65" s="209"/>
      <c r="EI65" s="209"/>
      <c r="EJ65" s="209"/>
      <c r="EK65" s="209"/>
      <c r="EL65" s="209"/>
      <c r="EM65" s="209"/>
      <c r="EN65" s="209"/>
      <c r="EO65" s="209"/>
      <c r="EP65" s="209"/>
      <c r="EQ65" s="209"/>
      <c r="ER65" s="209"/>
      <c r="ES65" s="209"/>
      <c r="ET65" s="209"/>
      <c r="EU65" s="209"/>
      <c r="EV65" s="209"/>
      <c r="EW65" s="209"/>
      <c r="EX65" s="209"/>
      <c r="EY65" s="209"/>
      <c r="EZ65" s="209"/>
      <c r="FA65" s="209"/>
      <c r="FB65" s="209"/>
      <c r="FC65" s="209"/>
      <c r="FD65" s="209"/>
      <c r="FE65" s="209"/>
      <c r="FF65" s="209"/>
      <c r="FG65" s="209"/>
      <c r="FH65" s="209"/>
      <c r="FI65" s="209"/>
      <c r="FJ65" s="209"/>
      <c r="FK65" s="209"/>
      <c r="FL65" s="209"/>
      <c r="FM65" s="209"/>
      <c r="FN65" s="209"/>
      <c r="FO65" s="209"/>
      <c r="FP65" s="209"/>
      <c r="FQ65" s="209"/>
      <c r="FR65" s="209"/>
      <c r="FS65" s="209"/>
      <c r="FT65" s="209"/>
      <c r="FU65" s="209"/>
      <c r="FV65" s="209"/>
      <c r="FW65" s="209"/>
      <c r="FX65" s="209"/>
      <c r="FY65" s="209"/>
      <c r="FZ65" s="209"/>
      <c r="GA65" s="209"/>
      <c r="GB65" s="209"/>
      <c r="GC65" s="209"/>
      <c r="GD65" s="209"/>
      <c r="GE65" s="209"/>
      <c r="GF65" s="209"/>
      <c r="GG65" s="209"/>
      <c r="GH65" s="209"/>
      <c r="GI65" s="209"/>
      <c r="GJ65" s="209"/>
      <c r="GK65" s="209"/>
      <c r="GL65" s="209"/>
      <c r="GM65" s="209"/>
      <c r="GN65" s="209"/>
      <c r="GO65" s="209"/>
      <c r="GP65" s="209"/>
      <c r="GQ65" s="209"/>
      <c r="GR65" s="209"/>
      <c r="GS65" s="209"/>
      <c r="GT65" s="209"/>
      <c r="GU65" s="209"/>
      <c r="GV65" s="209"/>
      <c r="GW65" s="209"/>
      <c r="GX65" s="209"/>
      <c r="GY65" s="209"/>
      <c r="GZ65" s="209"/>
      <c r="HA65" s="209"/>
      <c r="HB65" s="209"/>
      <c r="HC65" s="209"/>
      <c r="HD65" s="209"/>
      <c r="HE65" s="209"/>
    </row>
    <row r="66" spans="1:213" s="222" customFormat="1" ht="18">
      <c r="A66" s="211" t="str">
        <f t="shared" si="24"/>
        <v>5.8.1</v>
      </c>
      <c r="B66" s="212" t="s">
        <v>83</v>
      </c>
      <c r="C66" s="213" t="s">
        <v>79</v>
      </c>
      <c r="D66" s="214"/>
      <c r="E66" s="215"/>
      <c r="F66" s="216"/>
      <c r="G66" s="217"/>
      <c r="H66" s="218"/>
      <c r="I66" s="219"/>
      <c r="J66" s="220"/>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221"/>
      <c r="DI66" s="221"/>
      <c r="DJ66" s="221"/>
      <c r="DK66" s="221"/>
      <c r="DL66" s="221"/>
      <c r="DM66" s="221"/>
      <c r="DN66" s="221"/>
      <c r="DO66" s="221"/>
      <c r="DP66" s="221"/>
      <c r="DQ66" s="221"/>
      <c r="DR66" s="221"/>
      <c r="DS66" s="221"/>
      <c r="DT66" s="221"/>
      <c r="DU66" s="221"/>
      <c r="DV66" s="221"/>
      <c r="DW66" s="221"/>
      <c r="DX66" s="221"/>
      <c r="DY66" s="221"/>
      <c r="DZ66" s="221"/>
      <c r="EA66" s="221"/>
      <c r="EB66" s="221"/>
      <c r="EC66" s="221"/>
      <c r="ED66" s="221"/>
      <c r="EE66" s="221"/>
      <c r="EF66" s="221"/>
      <c r="EG66" s="221"/>
      <c r="EH66" s="221"/>
      <c r="EI66" s="221"/>
      <c r="EJ66" s="221"/>
      <c r="EK66" s="221"/>
      <c r="EL66" s="221"/>
      <c r="EM66" s="221"/>
      <c r="EN66" s="221"/>
      <c r="EO66" s="221"/>
      <c r="EP66" s="221"/>
      <c r="EQ66" s="221"/>
      <c r="ER66" s="221"/>
      <c r="ES66" s="221"/>
      <c r="ET66" s="221"/>
      <c r="EU66" s="221"/>
      <c r="EV66" s="221"/>
      <c r="EW66" s="221"/>
      <c r="EX66" s="221"/>
      <c r="EY66" s="221"/>
      <c r="EZ66" s="221"/>
      <c r="FA66" s="221"/>
      <c r="FB66" s="221"/>
      <c r="FC66" s="221"/>
      <c r="FD66" s="221"/>
      <c r="FE66" s="221"/>
      <c r="FF66" s="221"/>
      <c r="FG66" s="221"/>
      <c r="FH66" s="221"/>
      <c r="FI66" s="221"/>
      <c r="FJ66" s="221"/>
      <c r="FK66" s="221"/>
      <c r="FL66" s="221"/>
      <c r="FM66" s="221"/>
      <c r="FN66" s="221"/>
      <c r="FO66" s="221"/>
      <c r="FP66" s="221"/>
      <c r="FQ66" s="221"/>
      <c r="FR66" s="221"/>
      <c r="FS66" s="221"/>
      <c r="FT66" s="221"/>
      <c r="FU66" s="221"/>
      <c r="FV66" s="221"/>
      <c r="FW66" s="221"/>
      <c r="FX66" s="221"/>
      <c r="FY66" s="221"/>
      <c r="FZ66" s="221"/>
      <c r="GA66" s="221"/>
      <c r="GB66" s="221"/>
      <c r="GC66" s="221"/>
      <c r="GD66" s="221"/>
      <c r="GE66" s="221"/>
      <c r="GF66" s="221"/>
      <c r="GG66" s="221"/>
      <c r="GH66" s="221"/>
      <c r="GI66" s="221"/>
      <c r="GJ66" s="221"/>
      <c r="GK66" s="221"/>
      <c r="GL66" s="221"/>
      <c r="GM66" s="221"/>
      <c r="GN66" s="221"/>
      <c r="GO66" s="221"/>
      <c r="GP66" s="221"/>
      <c r="GQ66" s="221"/>
      <c r="GR66" s="221"/>
      <c r="GS66" s="221"/>
      <c r="GT66" s="221"/>
      <c r="GU66" s="221"/>
      <c r="GV66" s="221"/>
      <c r="GW66" s="221"/>
      <c r="GX66" s="221"/>
      <c r="GY66" s="221"/>
      <c r="GZ66" s="221"/>
      <c r="HA66" s="221"/>
      <c r="HB66" s="221"/>
      <c r="HC66" s="221"/>
      <c r="HD66" s="221"/>
      <c r="HE66" s="221"/>
    </row>
    <row r="67" spans="1:213" s="222" customFormat="1" ht="18">
      <c r="A67" s="211" t="str">
        <f t="shared" si="24"/>
        <v>5.8.2</v>
      </c>
      <c r="B67" s="212" t="s">
        <v>85</v>
      </c>
      <c r="C67" s="222" t="s">
        <v>66</v>
      </c>
      <c r="D67" s="214"/>
      <c r="E67" s="215">
        <f>E38</f>
        <v>43626</v>
      </c>
      <c r="F67" s="216">
        <f>IF(ISBLANK(E67)," - ",IF(G67=0,E67,E67+G67-1))</f>
        <v>43646</v>
      </c>
      <c r="G67" s="217">
        <f>G38</f>
        <v>21</v>
      </c>
      <c r="H67" s="218">
        <v>0</v>
      </c>
      <c r="I67" s="219">
        <f>IF(OR(F67=0,E67=0),0,NETWORKDAYS(E67,F67))</f>
        <v>15</v>
      </c>
      <c r="J67" s="220"/>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1"/>
      <c r="FV67" s="221"/>
      <c r="FW67" s="221"/>
      <c r="FX67" s="221"/>
      <c r="FY67" s="221"/>
      <c r="FZ67" s="221"/>
      <c r="GA67" s="221"/>
      <c r="GB67" s="221"/>
      <c r="GC67" s="221"/>
      <c r="GD67" s="221"/>
      <c r="GE67" s="221"/>
      <c r="GF67" s="221"/>
      <c r="GG67" s="221"/>
      <c r="GH67" s="221"/>
      <c r="GI67" s="221"/>
      <c r="GJ67" s="221"/>
      <c r="GK67" s="221"/>
      <c r="GL67" s="221"/>
      <c r="GM67" s="221"/>
      <c r="GN67" s="221"/>
      <c r="GO67" s="221"/>
      <c r="GP67" s="221"/>
      <c r="GQ67" s="221"/>
      <c r="GR67" s="221"/>
      <c r="GS67" s="221"/>
      <c r="GT67" s="221"/>
      <c r="GU67" s="221"/>
      <c r="GV67" s="221"/>
      <c r="GW67" s="221"/>
      <c r="GX67" s="221"/>
      <c r="GY67" s="221"/>
      <c r="GZ67" s="221"/>
      <c r="HA67" s="221"/>
      <c r="HB67" s="221"/>
      <c r="HC67" s="221"/>
      <c r="HD67" s="221"/>
      <c r="HE67" s="221"/>
    </row>
    <row r="68" spans="1:213" s="11" customFormat="1" ht="18">
      <c r="A68" s="13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5.9</v>
      </c>
      <c r="B68" s="234" t="s">
        <v>69</v>
      </c>
      <c r="C68" s="235"/>
      <c r="D68" s="236"/>
      <c r="E68" s="177"/>
      <c r="F68" s="178"/>
      <c r="G68" s="179"/>
      <c r="H68" s="138"/>
      <c r="I68" s="139"/>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row>
    <row r="69" spans="1:213" s="124" customFormat="1" ht="18">
      <c r="A69" s="89" t="str">
        <f t="shared" si="24"/>
        <v>5.9.1</v>
      </c>
      <c r="B69" s="190" t="s">
        <v>38</v>
      </c>
      <c r="C69" s="182" t="s">
        <v>29</v>
      </c>
      <c r="D69" s="183"/>
      <c r="E69" s="172">
        <f>F21+1</f>
        <v>43510</v>
      </c>
      <c r="F69" s="173">
        <f t="shared" ref="F69" si="49">IF(ISBLANK(E69)," - ",IF(G69=0,E69,E69+G69-1))</f>
        <v>43523</v>
      </c>
      <c r="G69" s="180">
        <v>14</v>
      </c>
      <c r="H69" s="34">
        <v>0</v>
      </c>
      <c r="I69" s="102">
        <f t="shared" ref="I69" si="50">IF(OR(F69=0,E69=0),0,NETWORKDAYS(E69,F69))</f>
        <v>10</v>
      </c>
      <c r="J69" s="92"/>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row>
    <row r="70" spans="1:213" s="124" customFormat="1" ht="18">
      <c r="A70" s="89" t="str">
        <f t="shared" si="24"/>
        <v>5.9.2</v>
      </c>
      <c r="B70" s="190" t="s">
        <v>28</v>
      </c>
      <c r="C70" s="182" t="s">
        <v>29</v>
      </c>
      <c r="D70" s="183"/>
      <c r="E70" s="172">
        <f>F69+1</f>
        <v>43524</v>
      </c>
      <c r="F70" s="173">
        <f t="shared" ref="F70:F72" si="51">IF(ISBLANK(E70)," - ",IF(G70=0,E70,E70+G70-1))</f>
        <v>43537</v>
      </c>
      <c r="G70" s="180">
        <v>14</v>
      </c>
      <c r="H70" s="34">
        <v>0</v>
      </c>
      <c r="I70" s="102">
        <f t="shared" ref="I70:I72" si="52">IF(OR(F70=0,E70=0),0,NETWORKDAYS(E70,F70))</f>
        <v>10</v>
      </c>
      <c r="J70" s="9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row>
    <row r="71" spans="1:213" s="124" customFormat="1" ht="18">
      <c r="A71" s="123" t="str">
        <f t="shared" si="24"/>
        <v>5.9.3</v>
      </c>
      <c r="B71" s="193" t="s">
        <v>21</v>
      </c>
      <c r="C71" s="194" t="s">
        <v>22</v>
      </c>
      <c r="D71" s="195"/>
      <c r="E71" s="174">
        <f>F70+1</f>
        <v>43538</v>
      </c>
      <c r="F71" s="175">
        <f t="shared" ref="F71" si="53">IF(ISBLANK(E71)," - ",IF(G71=0,E71,E71+G71-1))</f>
        <v>43538</v>
      </c>
      <c r="G71" s="176">
        <v>1</v>
      </c>
      <c r="H71" s="125">
        <v>0</v>
      </c>
      <c r="I71" s="126">
        <f t="shared" ref="I71" si="54">IF(OR(F71=0,E71=0),0,NETWORKDAYS(E71,F71))</f>
        <v>1</v>
      </c>
      <c r="J71" s="127"/>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c r="FB71" s="128"/>
      <c r="FC71" s="128"/>
      <c r="FD71" s="128"/>
      <c r="FE71" s="128"/>
      <c r="FF71" s="128"/>
      <c r="FG71" s="128"/>
      <c r="FH71" s="128"/>
      <c r="FI71" s="128"/>
      <c r="FJ71" s="128"/>
      <c r="FK71" s="128"/>
      <c r="FL71" s="128"/>
      <c r="FM71" s="128"/>
      <c r="FN71" s="128"/>
      <c r="FO71" s="128"/>
      <c r="FP71" s="128"/>
      <c r="FQ71" s="128"/>
      <c r="FR71" s="128"/>
      <c r="FS71" s="128"/>
      <c r="FT71" s="128"/>
      <c r="FU71" s="128"/>
      <c r="FV71" s="128"/>
      <c r="FW71" s="128"/>
      <c r="FX71" s="128"/>
      <c r="FY71" s="128"/>
      <c r="FZ71" s="128"/>
      <c r="GA71" s="128"/>
      <c r="GB71" s="128"/>
      <c r="GC71" s="128"/>
      <c r="GD71" s="128"/>
      <c r="GE71" s="128"/>
      <c r="GF71" s="128"/>
      <c r="GG71" s="128"/>
      <c r="GH71" s="128"/>
      <c r="GI71" s="128"/>
      <c r="GJ71" s="128"/>
      <c r="GK71" s="128"/>
      <c r="GL71" s="128"/>
      <c r="GM71" s="128"/>
      <c r="GN71" s="128"/>
      <c r="GO71" s="128"/>
      <c r="GP71" s="128"/>
      <c r="GQ71" s="128"/>
      <c r="GR71" s="128"/>
      <c r="GS71" s="128"/>
      <c r="GT71" s="128"/>
      <c r="GU71" s="128"/>
      <c r="GV71" s="128"/>
      <c r="GW71" s="128"/>
      <c r="GX71" s="128"/>
      <c r="GY71" s="128"/>
      <c r="GZ71" s="128"/>
      <c r="HA71" s="128"/>
      <c r="HB71" s="128"/>
      <c r="HC71" s="128"/>
      <c r="HD71" s="128"/>
      <c r="HE71" s="128"/>
    </row>
    <row r="72" spans="1:213" s="124" customFormat="1" ht="18">
      <c r="A72" s="123" t="str">
        <f t="shared" si="24"/>
        <v>5.9.4</v>
      </c>
      <c r="B72" s="193" t="s">
        <v>34</v>
      </c>
      <c r="C72" s="194" t="s">
        <v>66</v>
      </c>
      <c r="D72" s="195"/>
      <c r="E72" s="174">
        <f>E17</f>
        <v>43626</v>
      </c>
      <c r="F72" s="175">
        <f t="shared" si="51"/>
        <v>43646</v>
      </c>
      <c r="G72" s="176">
        <f>G17</f>
        <v>21</v>
      </c>
      <c r="H72" s="125">
        <v>0</v>
      </c>
      <c r="I72" s="126">
        <f t="shared" si="52"/>
        <v>15</v>
      </c>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28"/>
      <c r="GF72" s="128"/>
      <c r="GG72" s="128"/>
      <c r="GH72" s="128"/>
      <c r="GI72" s="128"/>
      <c r="GJ72" s="128"/>
      <c r="GK72" s="128"/>
      <c r="GL72" s="128"/>
      <c r="GM72" s="128"/>
      <c r="GN72" s="128"/>
      <c r="GO72" s="128"/>
      <c r="GP72" s="128"/>
      <c r="GQ72" s="128"/>
      <c r="GR72" s="128"/>
      <c r="GS72" s="128"/>
      <c r="GT72" s="128"/>
      <c r="GU72" s="128"/>
      <c r="GV72" s="128"/>
      <c r="GW72" s="128"/>
      <c r="GX72" s="128"/>
      <c r="GY72" s="128"/>
      <c r="GZ72" s="128"/>
      <c r="HA72" s="128"/>
      <c r="HB72" s="128"/>
      <c r="HC72" s="128"/>
      <c r="HD72" s="128"/>
      <c r="HE72" s="128"/>
    </row>
    <row r="73" spans="1:213" s="124" customFormat="1" ht="18">
      <c r="A73" s="152" t="str">
        <f>IF(ISERROR(VALUE(SUBSTITUTE(prevWBS,".",""))),"1",IF(ISERROR(FIND("`",SUBSTITUTE(prevWBS,".","`",1))),TEXT(VALUE(prevWBS)+1,"#"),TEXT(VALUE(LEFT(prevWBS,FIND("`",SUBSTITUTE(prevWBS,".","`",1))-1))+1,"#")))</f>
        <v>6</v>
      </c>
      <c r="B73" s="153" t="s">
        <v>39</v>
      </c>
      <c r="C73" s="154"/>
      <c r="D73" s="155"/>
      <c r="E73" s="156"/>
      <c r="F73" s="157"/>
      <c r="G73" s="158"/>
      <c r="H73" s="159"/>
      <c r="I73" s="160"/>
      <c r="J73" s="161"/>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c r="CD73" s="162"/>
      <c r="CE73" s="162"/>
      <c r="CF73" s="162"/>
      <c r="CG73" s="162"/>
      <c r="CH73" s="162"/>
      <c r="CI73" s="162"/>
      <c r="CJ73" s="162"/>
      <c r="CK73" s="162"/>
      <c r="CL73" s="162"/>
      <c r="CM73" s="162"/>
      <c r="CN73" s="162"/>
      <c r="CO73" s="162"/>
      <c r="CP73" s="162"/>
      <c r="CQ73" s="162"/>
      <c r="CR73" s="162"/>
      <c r="CS73" s="162"/>
      <c r="CT73" s="162"/>
      <c r="CU73" s="162"/>
      <c r="CV73" s="162"/>
      <c r="CW73" s="162"/>
      <c r="CX73" s="162"/>
      <c r="CY73" s="162"/>
      <c r="CZ73" s="162"/>
      <c r="DA73" s="162"/>
      <c r="DB73" s="162"/>
      <c r="DC73" s="162"/>
      <c r="DD73" s="162"/>
      <c r="DE73" s="162"/>
      <c r="DF73" s="162"/>
      <c r="DG73" s="162"/>
      <c r="DH73" s="162"/>
      <c r="DI73" s="162"/>
      <c r="DJ73" s="162"/>
      <c r="DK73" s="162"/>
      <c r="DL73" s="162"/>
      <c r="DM73" s="162"/>
      <c r="DN73" s="162"/>
      <c r="DO73" s="162"/>
      <c r="DP73" s="162"/>
      <c r="DQ73" s="162"/>
      <c r="DR73" s="162"/>
      <c r="DS73" s="162"/>
      <c r="DT73" s="162"/>
      <c r="DU73" s="162"/>
      <c r="DV73" s="162"/>
      <c r="DW73" s="162"/>
      <c r="DX73" s="162"/>
      <c r="DY73" s="162"/>
      <c r="DZ73" s="162"/>
      <c r="EA73" s="162"/>
      <c r="EB73" s="162"/>
      <c r="EC73" s="162"/>
      <c r="ED73" s="162"/>
      <c r="EE73" s="162"/>
      <c r="EF73" s="162"/>
      <c r="EG73" s="162"/>
      <c r="EH73" s="162"/>
      <c r="EI73" s="162"/>
      <c r="EJ73" s="162"/>
      <c r="EK73" s="162"/>
      <c r="EL73" s="162"/>
      <c r="EM73" s="162"/>
      <c r="EN73" s="162"/>
      <c r="EO73" s="162"/>
      <c r="EP73" s="162"/>
      <c r="EQ73" s="162"/>
      <c r="ER73" s="162"/>
      <c r="ES73" s="162"/>
      <c r="ET73" s="162"/>
      <c r="EU73" s="162"/>
      <c r="EV73" s="162"/>
      <c r="EW73" s="162"/>
      <c r="EX73" s="162"/>
      <c r="EY73" s="162"/>
      <c r="EZ73" s="162"/>
      <c r="FA73" s="162"/>
      <c r="FB73" s="162"/>
      <c r="FC73" s="162"/>
      <c r="FD73" s="162"/>
      <c r="FE73" s="162"/>
      <c r="FF73" s="162"/>
      <c r="FG73" s="162"/>
      <c r="FH73" s="162"/>
      <c r="FI73" s="162"/>
      <c r="FJ73" s="162"/>
      <c r="FK73" s="162"/>
      <c r="FL73" s="162"/>
      <c r="FM73" s="162"/>
      <c r="FN73" s="162"/>
      <c r="FO73" s="162"/>
      <c r="FP73" s="162"/>
      <c r="FQ73" s="162"/>
      <c r="FR73" s="162"/>
      <c r="FS73" s="162"/>
      <c r="FT73" s="162"/>
      <c r="FU73" s="162"/>
      <c r="FV73" s="162"/>
      <c r="FW73" s="162"/>
      <c r="FX73" s="162"/>
      <c r="FY73" s="162"/>
      <c r="FZ73" s="162"/>
      <c r="GA73" s="162"/>
      <c r="GB73" s="162"/>
      <c r="GC73" s="162"/>
      <c r="GD73" s="162"/>
      <c r="GE73" s="162"/>
      <c r="GF73" s="162"/>
      <c r="GG73" s="162"/>
      <c r="GH73" s="162"/>
      <c r="GI73" s="162"/>
      <c r="GJ73" s="162"/>
      <c r="GK73" s="162"/>
      <c r="GL73" s="162"/>
      <c r="GM73" s="162"/>
      <c r="GN73" s="162"/>
      <c r="GO73" s="162"/>
      <c r="GP73" s="162"/>
      <c r="GQ73" s="162"/>
      <c r="GR73" s="162"/>
      <c r="GS73" s="162"/>
      <c r="GT73" s="162"/>
      <c r="GU73" s="162"/>
      <c r="GV73" s="162"/>
      <c r="GW73" s="162"/>
      <c r="GX73" s="162"/>
      <c r="GY73" s="162"/>
      <c r="GZ73" s="162"/>
      <c r="HA73" s="162"/>
      <c r="HB73" s="162"/>
      <c r="HC73" s="162"/>
      <c r="HD73" s="162"/>
      <c r="HE73" s="162"/>
    </row>
    <row r="74" spans="1:213" s="25" customFormat="1" ht="18">
      <c r="A74" s="163"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6.1</v>
      </c>
      <c r="B74" s="164" t="s">
        <v>59</v>
      </c>
      <c r="C74" s="142"/>
      <c r="D74" s="165"/>
      <c r="E74" s="150"/>
      <c r="F74" s="166"/>
      <c r="G74" s="167"/>
      <c r="H74" s="168"/>
      <c r="I74" s="169"/>
      <c r="J74" s="170"/>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c r="CT74" s="171"/>
      <c r="CU74" s="171"/>
      <c r="CV74" s="171"/>
      <c r="CW74" s="171"/>
      <c r="CX74" s="171"/>
      <c r="CY74" s="171"/>
      <c r="CZ74" s="171"/>
      <c r="DA74" s="171"/>
      <c r="DB74" s="171"/>
      <c r="DC74" s="171"/>
      <c r="DD74" s="171"/>
      <c r="DE74" s="171"/>
      <c r="DF74" s="171"/>
      <c r="DG74" s="171"/>
      <c r="DH74" s="171"/>
      <c r="DI74" s="171"/>
      <c r="DJ74" s="171"/>
      <c r="DK74" s="171"/>
      <c r="DL74" s="171"/>
      <c r="DM74" s="171"/>
      <c r="DN74" s="171"/>
      <c r="DO74" s="171"/>
      <c r="DP74" s="171"/>
      <c r="DQ74" s="171"/>
      <c r="DR74" s="171"/>
      <c r="DS74" s="171"/>
      <c r="DT74" s="171"/>
      <c r="DU74" s="171"/>
      <c r="DV74" s="171"/>
      <c r="DW74" s="171"/>
      <c r="DX74" s="171"/>
      <c r="DY74" s="171"/>
      <c r="DZ74" s="171"/>
      <c r="EA74" s="171"/>
      <c r="EB74" s="171"/>
      <c r="EC74" s="171"/>
      <c r="ED74" s="171"/>
      <c r="EE74" s="171"/>
      <c r="EF74" s="171"/>
      <c r="EG74" s="171"/>
      <c r="EH74" s="171"/>
      <c r="EI74" s="171"/>
      <c r="EJ74" s="171"/>
      <c r="EK74" s="171"/>
      <c r="EL74" s="171"/>
      <c r="EM74" s="171"/>
      <c r="EN74" s="171"/>
      <c r="EO74" s="171"/>
      <c r="EP74" s="171"/>
      <c r="EQ74" s="171"/>
      <c r="ER74" s="171"/>
      <c r="ES74" s="171"/>
      <c r="ET74" s="171"/>
      <c r="EU74" s="171"/>
      <c r="EV74" s="171"/>
      <c r="EW74" s="171"/>
      <c r="EX74" s="171"/>
      <c r="EY74" s="171"/>
      <c r="EZ74" s="171"/>
      <c r="FA74" s="171"/>
      <c r="FB74" s="171"/>
      <c r="FC74" s="171"/>
      <c r="FD74" s="171"/>
      <c r="FE74" s="171"/>
      <c r="FF74" s="171"/>
      <c r="FG74" s="171"/>
      <c r="FH74" s="171"/>
      <c r="FI74" s="171"/>
      <c r="FJ74" s="171"/>
      <c r="FK74" s="171"/>
      <c r="FL74" s="171"/>
      <c r="FM74" s="171"/>
      <c r="FN74" s="171"/>
      <c r="FO74" s="171"/>
      <c r="FP74" s="171"/>
      <c r="FQ74" s="171"/>
      <c r="FR74" s="171"/>
      <c r="FS74" s="171"/>
      <c r="FT74" s="171"/>
      <c r="FU74" s="171"/>
      <c r="FV74" s="171"/>
      <c r="FW74" s="171"/>
      <c r="FX74" s="171"/>
      <c r="FY74" s="171"/>
      <c r="FZ74" s="171"/>
      <c r="GA74" s="171"/>
      <c r="GB74" s="171"/>
      <c r="GC74" s="171"/>
      <c r="GD74" s="171"/>
      <c r="GE74" s="171"/>
      <c r="GF74" s="171"/>
      <c r="GG74" s="171"/>
      <c r="GH74" s="171"/>
      <c r="GI74" s="171"/>
      <c r="GJ74" s="171"/>
      <c r="GK74" s="171"/>
      <c r="GL74" s="171"/>
      <c r="GM74" s="171"/>
      <c r="GN74" s="171"/>
      <c r="GO74" s="171"/>
      <c r="GP74" s="171"/>
      <c r="GQ74" s="171"/>
      <c r="GR74" s="171"/>
      <c r="GS74" s="171"/>
      <c r="GT74" s="171"/>
      <c r="GU74" s="171"/>
      <c r="GV74" s="171"/>
      <c r="GW74" s="171"/>
      <c r="GX74" s="171"/>
      <c r="GY74" s="171"/>
      <c r="GZ74" s="171"/>
      <c r="HA74" s="171"/>
      <c r="HB74" s="171"/>
      <c r="HC74" s="171"/>
      <c r="HD74" s="171"/>
      <c r="HE74" s="171"/>
    </row>
    <row r="75" spans="1:213" s="11" customFormat="1" ht="18">
      <c r="A75" s="123" t="str">
        <f t="shared" ref="A75:A78" si="55">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6.1.1</v>
      </c>
      <c r="B75" s="193" t="s">
        <v>76</v>
      </c>
      <c r="C75" s="194" t="s">
        <v>29</v>
      </c>
      <c r="D75" s="195"/>
      <c r="E75" s="174">
        <f>F21+1</f>
        <v>43510</v>
      </c>
      <c r="F75" s="237">
        <f t="shared" ref="F75:F78" si="56">IF(ISBLANK(E75)," - ",IF(G75=0,E75,E75+G75-1))</f>
        <v>43565</v>
      </c>
      <c r="G75" s="176">
        <f>2*4*7</f>
        <v>56</v>
      </c>
      <c r="H75" s="125">
        <v>0</v>
      </c>
      <c r="I75" s="126">
        <f t="shared" ref="I75:I78" si="57">IF(OR(F75=0,E75=0),0,NETWORKDAYS(E75,F75))</f>
        <v>40</v>
      </c>
      <c r="J75" s="127"/>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128"/>
      <c r="GB75" s="128"/>
      <c r="GC75" s="128"/>
      <c r="GD75" s="128"/>
      <c r="GE75" s="128"/>
      <c r="GF75" s="128"/>
      <c r="GG75" s="128"/>
      <c r="GH75" s="128"/>
      <c r="GI75" s="128"/>
      <c r="GJ75" s="128"/>
      <c r="GK75" s="128"/>
      <c r="GL75" s="128"/>
      <c r="GM75" s="128"/>
      <c r="GN75" s="128"/>
      <c r="GO75" s="128"/>
      <c r="GP75" s="128"/>
      <c r="GQ75" s="128"/>
      <c r="GR75" s="128"/>
      <c r="GS75" s="128"/>
      <c r="GT75" s="128"/>
      <c r="GU75" s="128"/>
      <c r="GV75" s="128"/>
      <c r="GW75" s="128"/>
      <c r="GX75" s="128"/>
      <c r="GY75" s="128"/>
      <c r="GZ75" s="128"/>
      <c r="HA75" s="128"/>
      <c r="HB75" s="128"/>
      <c r="HC75" s="128"/>
      <c r="HD75" s="128"/>
      <c r="HE75" s="15"/>
    </row>
    <row r="76" spans="1:213" s="13" customFormat="1" ht="18" customHeight="1">
      <c r="A76" s="123" t="str">
        <f t="shared" si="55"/>
        <v>6.1.2</v>
      </c>
      <c r="B76" s="193" t="s">
        <v>38</v>
      </c>
      <c r="C76" s="194" t="s">
        <v>29</v>
      </c>
      <c r="D76" s="195"/>
      <c r="E76" s="174">
        <f>F75+1</f>
        <v>43566</v>
      </c>
      <c r="F76" s="237">
        <f t="shared" si="56"/>
        <v>43579</v>
      </c>
      <c r="G76" s="176">
        <v>14</v>
      </c>
      <c r="H76" s="125">
        <v>0</v>
      </c>
      <c r="I76" s="126">
        <f t="shared" si="57"/>
        <v>10</v>
      </c>
      <c r="J76" s="127"/>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128"/>
      <c r="GB76" s="128"/>
      <c r="GC76" s="128"/>
      <c r="GD76" s="128"/>
      <c r="GE76" s="128"/>
      <c r="GF76" s="128"/>
      <c r="GG76" s="128"/>
      <c r="GH76" s="128"/>
      <c r="GI76" s="128"/>
      <c r="GJ76" s="128"/>
      <c r="GK76" s="128"/>
      <c r="GL76" s="128"/>
      <c r="GM76" s="128"/>
      <c r="GN76" s="128"/>
      <c r="GO76" s="128"/>
      <c r="GP76" s="128"/>
      <c r="GQ76" s="128"/>
      <c r="GR76" s="128"/>
      <c r="GS76" s="128"/>
      <c r="GT76" s="128"/>
      <c r="GU76" s="128"/>
      <c r="GV76" s="128"/>
      <c r="GW76" s="128"/>
      <c r="GX76" s="128"/>
      <c r="GY76" s="128"/>
      <c r="GZ76" s="128"/>
      <c r="HA76" s="128"/>
      <c r="HB76" s="128"/>
      <c r="HC76" s="128"/>
      <c r="HD76" s="128"/>
      <c r="HE76" s="15"/>
    </row>
    <row r="77" spans="1:213" s="25" customFormat="1" ht="18">
      <c r="A77" s="123" t="str">
        <f t="shared" si="55"/>
        <v>6.1.3</v>
      </c>
      <c r="B77" s="193" t="s">
        <v>24</v>
      </c>
      <c r="C77" s="194" t="s">
        <v>29</v>
      </c>
      <c r="D77" s="195"/>
      <c r="E77" s="174">
        <f>F76+1</f>
        <v>43580</v>
      </c>
      <c r="F77" s="237">
        <f t="shared" si="56"/>
        <v>43663</v>
      </c>
      <c r="G77" s="176">
        <f>12*7</f>
        <v>84</v>
      </c>
      <c r="H77" s="125">
        <v>0</v>
      </c>
      <c r="I77" s="126">
        <f t="shared" ref="I77" si="58">IF(OR(F77=0,E77=0),0,NETWORKDAYS(E77,F77))</f>
        <v>60</v>
      </c>
      <c r="J77" s="127"/>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128"/>
      <c r="GB77" s="128"/>
      <c r="GC77" s="128"/>
      <c r="GD77" s="128"/>
      <c r="GE77" s="128"/>
      <c r="GF77" s="128"/>
      <c r="GG77" s="128"/>
      <c r="GH77" s="128"/>
      <c r="GI77" s="128"/>
      <c r="GJ77" s="128"/>
      <c r="GK77" s="128"/>
      <c r="GL77" s="128"/>
      <c r="GM77" s="128"/>
      <c r="GN77" s="128"/>
      <c r="GO77" s="128"/>
      <c r="GP77" s="128"/>
      <c r="GQ77" s="128"/>
      <c r="GR77" s="128"/>
      <c r="GS77" s="128"/>
      <c r="GT77" s="128"/>
      <c r="GU77" s="128"/>
      <c r="GV77" s="128"/>
      <c r="GW77" s="128"/>
      <c r="GX77" s="128"/>
      <c r="GY77" s="128"/>
      <c r="GZ77" s="128"/>
      <c r="HA77" s="128"/>
      <c r="HB77" s="128"/>
      <c r="HC77" s="128"/>
      <c r="HD77" s="128"/>
      <c r="HE77" s="15"/>
    </row>
    <row r="78" spans="1:213" s="29" customFormat="1" ht="19.5" customHeight="1">
      <c r="A78" s="123" t="str">
        <f t="shared" si="55"/>
        <v>6.1.4</v>
      </c>
      <c r="B78" s="193" t="s">
        <v>87</v>
      </c>
      <c r="C78" s="194" t="s">
        <v>78</v>
      </c>
      <c r="D78" s="195"/>
      <c r="E78" s="242">
        <f>E15</f>
        <v>43715</v>
      </c>
      <c r="F78" s="146">
        <f t="shared" si="56"/>
        <v>43721</v>
      </c>
      <c r="G78" s="176">
        <f>G15</f>
        <v>7</v>
      </c>
      <c r="H78" s="125">
        <v>0</v>
      </c>
      <c r="I78" s="126">
        <f t="shared" si="57"/>
        <v>5</v>
      </c>
      <c r="J78" s="127"/>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128"/>
      <c r="GB78" s="128"/>
      <c r="GC78" s="128"/>
      <c r="GD78" s="128"/>
      <c r="GE78" s="128"/>
      <c r="GF78" s="128"/>
      <c r="GG78" s="128"/>
      <c r="GH78" s="128"/>
      <c r="GI78" s="128"/>
      <c r="GJ78" s="128"/>
      <c r="GK78" s="128"/>
      <c r="GL78" s="128"/>
      <c r="GM78" s="128"/>
      <c r="GN78" s="128"/>
      <c r="GO78" s="128"/>
      <c r="GP78" s="128"/>
      <c r="GQ78" s="128"/>
      <c r="GR78" s="128"/>
      <c r="GS78" s="128"/>
      <c r="GT78" s="128"/>
      <c r="GU78" s="128"/>
      <c r="GV78" s="128"/>
      <c r="GW78" s="128"/>
      <c r="GX78" s="128"/>
      <c r="GY78" s="128"/>
      <c r="GZ78" s="128"/>
      <c r="HA78" s="128"/>
      <c r="HB78" s="128"/>
      <c r="HC78" s="128"/>
      <c r="HD78" s="128"/>
      <c r="HE78" s="15"/>
    </row>
    <row r="79" spans="1:213" ht="19.5" customHeight="1">
      <c r="A79" s="90" t="str">
        <f>IF(ISERROR(VALUE(SUBSTITUTE(prevWBS,".",""))),"1",IF(ISERROR(FIND("`",SUBSTITUTE(prevWBS,".","`",1))),TEXT(VALUE(prevWBS)+1,"#"),TEXT(VALUE(LEFT(prevWBS,FIND("`",SUBSTITUTE(prevWBS,".","`",1))-1))+1,"#")))</f>
        <v>7</v>
      </c>
      <c r="B79" s="75" t="s">
        <v>40</v>
      </c>
      <c r="C79" s="241"/>
      <c r="D79" s="17"/>
      <c r="E79" s="80"/>
      <c r="F79" s="81"/>
      <c r="G79" s="18"/>
      <c r="H79" s="19"/>
      <c r="I79" s="103"/>
      <c r="J79" s="93"/>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row>
    <row r="80" spans="1:213" ht="19.5" customHeight="1">
      <c r="A80" s="8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7.1</v>
      </c>
      <c r="B80" s="122" t="s">
        <v>62</v>
      </c>
      <c r="C80" s="13"/>
      <c r="D80" s="14"/>
      <c r="E80" s="150"/>
      <c r="F80" s="146"/>
      <c r="G80" s="145"/>
      <c r="H80" s="34"/>
      <c r="I80" s="102"/>
      <c r="J80" s="92"/>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row>
    <row r="81" spans="1:213" s="11" customFormat="1" ht="18">
      <c r="A81" s="123" t="str">
        <f t="shared" ref="A81:A82" si="59">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7.1.1</v>
      </c>
      <c r="B81" s="193" t="s">
        <v>61</v>
      </c>
      <c r="C81" s="194" t="s">
        <v>81</v>
      </c>
      <c r="D81" s="195"/>
      <c r="E81" s="174">
        <v>43617</v>
      </c>
      <c r="F81" s="237">
        <f t="shared" ref="F81" si="60">IF(ISBLANK(E81)," - ",IF(G81=0,E81,E81+G81-1))</f>
        <v>43700</v>
      </c>
      <c r="G81" s="176">
        <v>84</v>
      </c>
      <c r="H81" s="238">
        <v>0</v>
      </c>
      <c r="I81" s="239">
        <f t="shared" ref="I81" si="61">IF(OR(F81=0,E81=0),0,NETWORKDAYS(E81,F81))</f>
        <v>60</v>
      </c>
      <c r="J81" s="127"/>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128"/>
      <c r="CP81" s="128"/>
      <c r="CQ81" s="128"/>
      <c r="CR81" s="128"/>
      <c r="CS81" s="128"/>
      <c r="CT81" s="128"/>
      <c r="CU81" s="128"/>
      <c r="CV81" s="128"/>
      <c r="CW81" s="128"/>
      <c r="CX81" s="128"/>
      <c r="CY81" s="128"/>
      <c r="CZ81" s="128"/>
      <c r="DA81" s="128"/>
      <c r="DB81" s="128"/>
      <c r="DC81" s="128"/>
      <c r="DD81" s="128"/>
      <c r="DE81" s="128"/>
      <c r="DF81" s="128"/>
      <c r="DG81" s="128"/>
      <c r="DH81" s="128"/>
      <c r="DI81" s="128"/>
      <c r="DJ81" s="128"/>
      <c r="DK81" s="128"/>
      <c r="DL81" s="128"/>
      <c r="DM81" s="128"/>
      <c r="DN81" s="128"/>
      <c r="DO81" s="128"/>
      <c r="DP81" s="128"/>
      <c r="DQ81" s="128"/>
      <c r="DR81" s="128"/>
      <c r="DS81" s="128"/>
      <c r="DT81" s="128"/>
      <c r="DU81" s="128"/>
      <c r="DV81" s="128"/>
      <c r="DW81" s="128"/>
      <c r="DX81" s="128"/>
      <c r="DY81" s="128"/>
      <c r="DZ81" s="128"/>
      <c r="EA81" s="128"/>
      <c r="EB81" s="128"/>
      <c r="EC81" s="128"/>
      <c r="ED81" s="128"/>
      <c r="EE81" s="128"/>
      <c r="EF81" s="128"/>
      <c r="EG81" s="128"/>
      <c r="EH81" s="128"/>
      <c r="EI81" s="128"/>
      <c r="EJ81" s="128"/>
      <c r="EK81" s="128"/>
      <c r="EL81" s="128"/>
      <c r="EM81" s="128"/>
      <c r="EN81" s="128"/>
      <c r="EO81" s="128"/>
      <c r="EP81" s="128"/>
      <c r="EQ81" s="128"/>
      <c r="ER81" s="128"/>
      <c r="ES81" s="128"/>
      <c r="ET81" s="128"/>
      <c r="EU81" s="128"/>
      <c r="EV81" s="128"/>
      <c r="EW81" s="128"/>
      <c r="EX81" s="128"/>
      <c r="EY81" s="128"/>
      <c r="EZ81" s="128"/>
      <c r="FA81" s="128"/>
      <c r="FB81" s="128"/>
      <c r="FC81" s="128"/>
      <c r="FD81" s="128"/>
      <c r="FE81" s="128"/>
      <c r="FF81" s="128"/>
      <c r="FG81" s="128"/>
      <c r="FH81" s="128"/>
      <c r="FI81" s="128"/>
      <c r="FJ81" s="128"/>
      <c r="FK81" s="128"/>
      <c r="FL81" s="128"/>
      <c r="FM81" s="128"/>
      <c r="FN81" s="128"/>
      <c r="FO81" s="128"/>
      <c r="FP81" s="128"/>
      <c r="FQ81" s="128"/>
      <c r="FR81" s="128"/>
      <c r="FS81" s="128"/>
      <c r="FT81" s="128"/>
      <c r="FU81" s="128"/>
      <c r="FV81" s="128"/>
      <c r="FW81" s="128"/>
      <c r="FX81" s="128"/>
      <c r="FY81" s="128"/>
      <c r="FZ81" s="128"/>
      <c r="GA81" s="128"/>
      <c r="GB81" s="128"/>
      <c r="GC81" s="128"/>
      <c r="GD81" s="128"/>
      <c r="GE81" s="128"/>
      <c r="GF81" s="128"/>
      <c r="GG81" s="128"/>
      <c r="GH81" s="128"/>
      <c r="GI81" s="128"/>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5"/>
    </row>
    <row r="82" spans="1:213" s="11" customFormat="1" ht="18">
      <c r="A82" s="123" t="str">
        <f t="shared" si="59"/>
        <v>7.1.2</v>
      </c>
      <c r="B82" s="193" t="s">
        <v>90</v>
      </c>
      <c r="C82" s="194" t="s">
        <v>81</v>
      </c>
      <c r="D82" s="195"/>
      <c r="E82" s="174">
        <f>F55+1</f>
        <v>43753</v>
      </c>
      <c r="F82" s="237">
        <v>43763</v>
      </c>
      <c r="G82" s="176">
        <f>F82-E82</f>
        <v>10</v>
      </c>
      <c r="H82" s="238">
        <v>0</v>
      </c>
      <c r="I82" s="239">
        <f t="shared" ref="I82" si="62">IF(OR(F82=0,E82=0),0,NETWORKDAYS(E82,F82))</f>
        <v>9</v>
      </c>
      <c r="J82" s="127"/>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8"/>
      <c r="DS82" s="128"/>
      <c r="DT82" s="128"/>
      <c r="DU82" s="128"/>
      <c r="DV82" s="128"/>
      <c r="DW82" s="128"/>
      <c r="DX82" s="128"/>
      <c r="DY82" s="128"/>
      <c r="DZ82" s="128"/>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5"/>
    </row>
    <row r="83" spans="1:213" ht="18">
      <c r="A83" s="12"/>
      <c r="B83" s="21"/>
      <c r="C83" s="21"/>
      <c r="D83" s="22"/>
      <c r="E83" s="82"/>
      <c r="F83" s="82"/>
      <c r="G83" s="23"/>
      <c r="H83" s="24"/>
      <c r="I83" s="105"/>
      <c r="J83" s="94"/>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row>
    <row r="84" spans="1:213" ht="14" thickBot="1">
      <c r="A84" s="106" t="s">
        <v>2</v>
      </c>
      <c r="B84" s="37"/>
      <c r="C84" s="37"/>
      <c r="D84" s="37"/>
      <c r="E84" s="37"/>
      <c r="F84" s="37"/>
      <c r="G84" s="37"/>
      <c r="H84" s="37"/>
      <c r="I84" s="37"/>
      <c r="J84" s="37"/>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row>
    <row r="85" spans="1:213" ht="19" thickTop="1">
      <c r="A85" s="107" t="s">
        <v>18</v>
      </c>
      <c r="B85" s="108"/>
      <c r="C85" s="108"/>
      <c r="D85" s="108"/>
      <c r="E85" s="109"/>
      <c r="F85" s="109"/>
      <c r="G85" s="108"/>
      <c r="H85" s="108"/>
      <c r="I85" s="110"/>
      <c r="J85" s="111"/>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27"/>
    </row>
    <row r="86" spans="1:213" ht="18">
      <c r="A86" s="90" t="str">
        <f>IF(ISERROR(VALUE(SUBSTITUTE(prevWBS,".",""))),"1",IF(ISERROR(FIND("`",SUBSTITUTE(prevWBS,".","`",1))),TEXT(VALUE(prevWBS)+1,"#"),TEXT(VALUE(LEFT(prevWBS,FIND("`",SUBSTITUTE(prevWBS,".","`",1))-1))+1,"#")))</f>
        <v>1</v>
      </c>
      <c r="B86" s="101" t="s">
        <v>3</v>
      </c>
      <c r="C86" s="11"/>
      <c r="D86" s="17"/>
      <c r="E86" s="80"/>
      <c r="F86" s="81"/>
      <c r="G86" s="18"/>
      <c r="H86" s="19"/>
      <c r="I86" s="103"/>
      <c r="J86" s="93"/>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row>
    <row r="87" spans="1:213" ht="18">
      <c r="A87" s="8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87" s="16" t="s">
        <v>4</v>
      </c>
      <c r="C87" s="13"/>
      <c r="D87" s="14"/>
      <c r="E87" s="83"/>
      <c r="F87" s="79" t="str">
        <f>IF(ISBLANK(E87)," - ",IF(G87=0,E87,E87+G87-1))</f>
        <v xml:space="preserve"> - </v>
      </c>
      <c r="G87" s="33"/>
      <c r="H87" s="34">
        <v>0</v>
      </c>
      <c r="I87" s="102">
        <f>IF(OR(F87=0,E87=0),0,NETWORKDAYS(E87,F87))</f>
        <v>0</v>
      </c>
      <c r="J87" s="92"/>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row>
    <row r="88" spans="1:213" ht="18">
      <c r="A88" s="8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88" s="16" t="s">
        <v>5</v>
      </c>
      <c r="C88" s="13"/>
      <c r="D88" s="14"/>
      <c r="E88" s="83"/>
      <c r="F88" s="79" t="str">
        <f>IF(ISBLANK(E88)," - ",IF(G88=0,E88,E88+G88-1))</f>
        <v xml:space="preserve"> - </v>
      </c>
      <c r="G88" s="33"/>
      <c r="H88" s="34">
        <v>0</v>
      </c>
      <c r="I88" s="102">
        <f>IF(OR(F88=0,E88=0),0,NETWORKDAYS(E88,F88))</f>
        <v>0</v>
      </c>
      <c r="J88" s="92"/>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row>
    <row r="89" spans="1:213" ht="18">
      <c r="A89" s="89"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89" s="16" t="s">
        <v>6</v>
      </c>
      <c r="C89" s="13"/>
      <c r="D89" s="14"/>
      <c r="E89" s="83"/>
      <c r="F89" s="79" t="str">
        <f>IF(ISBLANK(E89)," - ",IF(G89=0,E89,E89+G89-1))</f>
        <v xml:space="preserve"> - </v>
      </c>
      <c r="G89" s="33"/>
      <c r="H89" s="34">
        <v>0</v>
      </c>
      <c r="I89" s="102">
        <f>IF(OR(F89=0,E89=0),0,NETWORKDAYS(E89,F89))</f>
        <v>0</v>
      </c>
      <c r="J89" s="92"/>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row>
    <row r="90" spans="1:213">
      <c r="A90" s="26"/>
      <c r="B90" s="27"/>
      <c r="C90" s="27"/>
      <c r="D90" s="28"/>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row>
  </sheetData>
  <sheetProtection formatCells="0" formatColumns="0" formatRows="0" insertRows="0" deleteRows="0"/>
  <mergeCells count="62">
    <mergeCell ref="AD1:AR1"/>
    <mergeCell ref="AF4:AL4"/>
    <mergeCell ref="AF5:AL5"/>
    <mergeCell ref="R4:X4"/>
    <mergeCell ref="C5:E5"/>
    <mergeCell ref="K4:Q4"/>
    <mergeCell ref="C4:E4"/>
    <mergeCell ref="R5:X5"/>
    <mergeCell ref="K5:Q5"/>
    <mergeCell ref="Y4:AE4"/>
    <mergeCell ref="Y5:AE5"/>
    <mergeCell ref="A1:I1"/>
    <mergeCell ref="BH4:BN4"/>
    <mergeCell ref="BH5:BN5"/>
    <mergeCell ref="AM5:AS5"/>
    <mergeCell ref="AT4:AZ4"/>
    <mergeCell ref="AT5:AZ5"/>
    <mergeCell ref="AM4:AS4"/>
    <mergeCell ref="BA4:BG4"/>
    <mergeCell ref="BA5:BG5"/>
    <mergeCell ref="BO4:BU4"/>
    <mergeCell ref="BO5:BU5"/>
    <mergeCell ref="BV4:CB4"/>
    <mergeCell ref="BV5:CB5"/>
    <mergeCell ref="CC4:CI4"/>
    <mergeCell ref="CC5:CI5"/>
    <mergeCell ref="CJ4:CP4"/>
    <mergeCell ref="CJ5:CP5"/>
    <mergeCell ref="CQ4:CW4"/>
    <mergeCell ref="CQ5:CW5"/>
    <mergeCell ref="CX4:DD4"/>
    <mergeCell ref="CX5:DD5"/>
    <mergeCell ref="DE4:DK4"/>
    <mergeCell ref="DE5:DK5"/>
    <mergeCell ref="DL4:DR4"/>
    <mergeCell ref="DL5:DR5"/>
    <mergeCell ref="DS4:DY4"/>
    <mergeCell ref="DS5:DY5"/>
    <mergeCell ref="DZ4:EF4"/>
    <mergeCell ref="DZ5:EF5"/>
    <mergeCell ref="EG4:EM4"/>
    <mergeCell ref="EG5:EM5"/>
    <mergeCell ref="EN4:ET4"/>
    <mergeCell ref="EN5:ET5"/>
    <mergeCell ref="EU4:FA4"/>
    <mergeCell ref="EU5:FA5"/>
    <mergeCell ref="FB4:FH4"/>
    <mergeCell ref="FB5:FH5"/>
    <mergeCell ref="FI4:FO4"/>
    <mergeCell ref="FI5:FO5"/>
    <mergeCell ref="FP4:FV4"/>
    <mergeCell ref="FP5:FV5"/>
    <mergeCell ref="FW4:GC4"/>
    <mergeCell ref="FW5:GC5"/>
    <mergeCell ref="GD4:GJ4"/>
    <mergeCell ref="GD5:GJ5"/>
    <mergeCell ref="GK4:GQ4"/>
    <mergeCell ref="GK5:GQ5"/>
    <mergeCell ref="GR4:GX4"/>
    <mergeCell ref="GR5:GX5"/>
    <mergeCell ref="GY4:HE4"/>
    <mergeCell ref="GY5:HE5"/>
  </mergeCells>
  <phoneticPr fontId="3" type="noConversion"/>
  <conditionalFormatting sqref="H85:H89 H29:H30 H56 H83 H22:H24 H12 H9 H14 H18:H19">
    <cfRule type="dataBar" priority="5604">
      <dataBar>
        <cfvo type="num" val="0"/>
        <cfvo type="num" val="1"/>
        <color theme="0" tint="-0.249977111117893"/>
      </dataBar>
      <extLst>
        <ext xmlns:x14="http://schemas.microsoft.com/office/spreadsheetml/2009/9/main" uri="{B025F937-C7B1-47D3-B67F-A62EFF666E3E}">
          <x14:id>{0A58A75E-4698-465A-8593-F06B91A3A900}</x14:id>
        </ext>
      </extLst>
    </cfRule>
  </conditionalFormatting>
  <conditionalFormatting sqref="K12:BM12 K6:BM9">
    <cfRule type="expression" dxfId="1351" priority="5641">
      <formula>K$6=TODAY()</formula>
    </cfRule>
  </conditionalFormatting>
  <conditionalFormatting sqref="K16:HC16 K17:HE17 HD22:HE24 K15:HE15 K8:HC14 K18:HC24 HD73:HE73 HD74:HD78 HD79:HE80 K73:HC80 K81:HD89 K25:HE72">
    <cfRule type="expression" dxfId="1350" priority="5644">
      <formula>AND($E8&lt;=K$6,ROUNDDOWN(($F8-$E8+1)*$H8,0)+$E8-1&gt;=K$6)</formula>
    </cfRule>
    <cfRule type="expression" dxfId="1349" priority="5645">
      <formula>AND(NOT(ISBLANK($E8)),$E8&lt;=K$6,$F8&gt;=K$6)</formula>
    </cfRule>
  </conditionalFormatting>
  <conditionalFormatting sqref="K29:BN30 K24:BN24 K56:BN56 K83:BN89 HE74:HE76 HE83:HE84 HD74:HD77 K22:GX23 K12:HE12 K19:GX19 GY50:HE50 HD73:HE73 K6:HE9 GY35:HE47 GY19:HE24 GY27:HE31 GY52:HE61 HD78:HE80 GY73:HC80 GY83:HD89 K14:HE14 K18:HE18">
    <cfRule type="expression" dxfId="1348" priority="5598">
      <formula>K$6=TODAY()</formula>
    </cfRule>
  </conditionalFormatting>
  <conditionalFormatting sqref="BO6:BT7">
    <cfRule type="expression" dxfId="1347" priority="5593">
      <formula>BO$6=TODAY()</formula>
    </cfRule>
  </conditionalFormatting>
  <conditionalFormatting sqref="BO29:BU30 BO24:BU24 BO56:BU56 BO83:BU89">
    <cfRule type="expression" dxfId="1346" priority="5592">
      <formula>BO$6=TODAY()</formula>
    </cfRule>
  </conditionalFormatting>
  <conditionalFormatting sqref="BV6:CA7">
    <cfRule type="expression" dxfId="1345" priority="5589">
      <formula>BV$6=TODAY()</formula>
    </cfRule>
  </conditionalFormatting>
  <conditionalFormatting sqref="BV29:CB30 BV24:CB24 BV56:CB56 BV83:CB89">
    <cfRule type="expression" dxfId="1344" priority="5588">
      <formula>BV$6=TODAY()</formula>
    </cfRule>
  </conditionalFormatting>
  <conditionalFormatting sqref="CC6:CH7">
    <cfRule type="expression" dxfId="1343" priority="5585">
      <formula>CC$6=TODAY()</formula>
    </cfRule>
  </conditionalFormatting>
  <conditionalFormatting sqref="CC29:CI30 CC24:CI24 CC56:CI56 CC83:CI89">
    <cfRule type="expression" dxfId="1342" priority="5584">
      <formula>CC$6=TODAY()</formula>
    </cfRule>
  </conditionalFormatting>
  <conditionalFormatting sqref="CJ6:CO7">
    <cfRule type="expression" dxfId="1341" priority="5581">
      <formula>CJ$6=TODAY()</formula>
    </cfRule>
  </conditionalFormatting>
  <conditionalFormatting sqref="CJ29:CP30 CJ24:CP24 CJ56:CP56 CJ83:CP89">
    <cfRule type="expression" dxfId="1340" priority="5580">
      <formula>CJ$6=TODAY()</formula>
    </cfRule>
  </conditionalFormatting>
  <conditionalFormatting sqref="CQ6:CV7">
    <cfRule type="expression" dxfId="1339" priority="5577">
      <formula>CQ$6=TODAY()</formula>
    </cfRule>
  </conditionalFormatting>
  <conditionalFormatting sqref="CQ29:CW30 CQ24:CW24 CQ56:CW56 CQ83:CW89">
    <cfRule type="expression" dxfId="1338" priority="5576">
      <formula>CQ$6=TODAY()</formula>
    </cfRule>
  </conditionalFormatting>
  <conditionalFormatting sqref="CX6:DC7">
    <cfRule type="expression" dxfId="1337" priority="5573">
      <formula>CX$6=TODAY()</formula>
    </cfRule>
  </conditionalFormatting>
  <conditionalFormatting sqref="CX29:DD30 CX24:DD24 CX56:DD56 CX83:DD89">
    <cfRule type="expression" dxfId="1336" priority="5572">
      <formula>CX$6=TODAY()</formula>
    </cfRule>
  </conditionalFormatting>
  <conditionalFormatting sqref="DE6:DJ7">
    <cfRule type="expression" dxfId="1335" priority="5565">
      <formula>DE$6=TODAY()</formula>
    </cfRule>
  </conditionalFormatting>
  <conditionalFormatting sqref="DE29:DK30 DE24:DK24 DE56:DK56 DE83:DK89">
    <cfRule type="expression" dxfId="1334" priority="5564">
      <formula>DE$6=TODAY()</formula>
    </cfRule>
  </conditionalFormatting>
  <conditionalFormatting sqref="DL6:DQ7">
    <cfRule type="expression" dxfId="1333" priority="5561">
      <formula>DL$6=TODAY()</formula>
    </cfRule>
  </conditionalFormatting>
  <conditionalFormatting sqref="DL29:DR30 DL24:DR24 DL56:DR56 DL83:DR89">
    <cfRule type="expression" dxfId="1332" priority="5560">
      <formula>DL$6=TODAY()</formula>
    </cfRule>
  </conditionalFormatting>
  <conditionalFormatting sqref="DS6:DX7">
    <cfRule type="expression" dxfId="1331" priority="5557">
      <formula>DS$6=TODAY()</formula>
    </cfRule>
  </conditionalFormatting>
  <conditionalFormatting sqref="DS29:DY30 DS24:DY24 DS56:DY56 DS83:DY89">
    <cfRule type="expression" dxfId="1330" priority="5556">
      <formula>DS$6=TODAY()</formula>
    </cfRule>
  </conditionalFormatting>
  <conditionalFormatting sqref="DZ6:EE7">
    <cfRule type="expression" dxfId="1329" priority="5553">
      <formula>DZ$6=TODAY()</formula>
    </cfRule>
  </conditionalFormatting>
  <conditionalFormatting sqref="DZ29:EF30 DZ24:EF24 DZ56:EF56 DZ83:EF89">
    <cfRule type="expression" dxfId="1328" priority="5552">
      <formula>DZ$6=TODAY()</formula>
    </cfRule>
  </conditionalFormatting>
  <conditionalFormatting sqref="EG6:EL7">
    <cfRule type="expression" dxfId="1327" priority="5549">
      <formula>EG$6=TODAY()</formula>
    </cfRule>
  </conditionalFormatting>
  <conditionalFormatting sqref="EG29:EM30 EG24:EM24 EG56:EM56 EG83:EM89">
    <cfRule type="expression" dxfId="1326" priority="5548">
      <formula>EG$6=TODAY()</formula>
    </cfRule>
  </conditionalFormatting>
  <conditionalFormatting sqref="EN6:ES7">
    <cfRule type="expression" dxfId="1325" priority="5545">
      <formula>EN$6=TODAY()</formula>
    </cfRule>
  </conditionalFormatting>
  <conditionalFormatting sqref="EN29:ET30 EN24:ET24 EN56:ET56 EN83:ET89">
    <cfRule type="expression" dxfId="1324" priority="5544">
      <formula>EN$6=TODAY()</formula>
    </cfRule>
  </conditionalFormatting>
  <conditionalFormatting sqref="EU6:EZ7">
    <cfRule type="expression" dxfId="1323" priority="5541">
      <formula>EU$6=TODAY()</formula>
    </cfRule>
  </conditionalFormatting>
  <conditionalFormatting sqref="EU29:FA30 EU24:FA24 EU56:FA56 EU83:FA89">
    <cfRule type="expression" dxfId="1322" priority="5540">
      <formula>EU$6=TODAY()</formula>
    </cfRule>
  </conditionalFormatting>
  <conditionalFormatting sqref="FB6:FG7">
    <cfRule type="expression" dxfId="1321" priority="5537">
      <formula>FB$6=TODAY()</formula>
    </cfRule>
  </conditionalFormatting>
  <conditionalFormatting sqref="FB29:FH30 FB24:FH24 FB56:FH56 FB83:FH89">
    <cfRule type="expression" dxfId="1320" priority="5536">
      <formula>FB$6=TODAY()</formula>
    </cfRule>
  </conditionalFormatting>
  <conditionalFormatting sqref="FI6:FN7">
    <cfRule type="expression" dxfId="1319" priority="5533">
      <formula>FI$6=TODAY()</formula>
    </cfRule>
  </conditionalFormatting>
  <conditionalFormatting sqref="FI29:FO30 FI24:FO24 FI56:FO56 FI83:FO89">
    <cfRule type="expression" dxfId="1318" priority="5532">
      <formula>FI$6=TODAY()</formula>
    </cfRule>
  </conditionalFormatting>
  <conditionalFormatting sqref="FP6:FU7">
    <cfRule type="expression" dxfId="1317" priority="5529">
      <formula>FP$6=TODAY()</formula>
    </cfRule>
  </conditionalFormatting>
  <conditionalFormatting sqref="FP29:FV30 FP24:FV24 FP56:FV56 FP83:FV89">
    <cfRule type="expression" dxfId="1316" priority="5528">
      <formula>FP$6=TODAY()</formula>
    </cfRule>
  </conditionalFormatting>
  <conditionalFormatting sqref="FW6:GB7">
    <cfRule type="expression" dxfId="1315" priority="5521">
      <formula>FW$6=TODAY()</formula>
    </cfRule>
  </conditionalFormatting>
  <conditionalFormatting sqref="FW29:GC30 FW24:GC24 FW56:GC56 FW83:GC89">
    <cfRule type="expression" dxfId="1314" priority="5520">
      <formula>FW$6=TODAY()</formula>
    </cfRule>
  </conditionalFormatting>
  <conditionalFormatting sqref="GD6:GI7">
    <cfRule type="expression" dxfId="1313" priority="5517">
      <formula>GD$6=TODAY()</formula>
    </cfRule>
  </conditionalFormatting>
  <conditionalFormatting sqref="GD29:GJ30 GD24:GJ24 GD56:GJ56 GD83:GJ89">
    <cfRule type="expression" dxfId="1312" priority="5516">
      <formula>GD$6=TODAY()</formula>
    </cfRule>
  </conditionalFormatting>
  <conditionalFormatting sqref="GK6:GP7">
    <cfRule type="expression" dxfId="1311" priority="5513">
      <formula>GK$6=TODAY()</formula>
    </cfRule>
  </conditionalFormatting>
  <conditionalFormatting sqref="GK29:GQ30 GK24:GQ24 GK56:GQ56 GK83:GQ89">
    <cfRule type="expression" dxfId="1310" priority="5512">
      <formula>GK$6=TODAY()</formula>
    </cfRule>
  </conditionalFormatting>
  <conditionalFormatting sqref="GR6:GW7">
    <cfRule type="expression" dxfId="1309" priority="5505">
      <formula>GR$6=TODAY()</formula>
    </cfRule>
  </conditionalFormatting>
  <conditionalFormatting sqref="GR29:GX30 GR24:GX24 GR56:GX56 GR83:GX89">
    <cfRule type="expression" dxfId="1308" priority="5504">
      <formula>GR$6=TODAY()</formula>
    </cfRule>
  </conditionalFormatting>
  <conditionalFormatting sqref="GY6:HD7">
    <cfRule type="expression" dxfId="1307" priority="5501">
      <formula>GY$6=TODAY()</formula>
    </cfRule>
  </conditionalFormatting>
  <conditionalFormatting sqref="H20">
    <cfRule type="dataBar" priority="5363">
      <dataBar>
        <cfvo type="num" val="0"/>
        <cfvo type="num" val="1"/>
        <color theme="0" tint="-0.249977111117893"/>
      </dataBar>
      <extLst>
        <ext xmlns:x14="http://schemas.microsoft.com/office/spreadsheetml/2009/9/main" uri="{B025F937-C7B1-47D3-B67F-A62EFF666E3E}">
          <x14:id>{0C5F51BE-6168-2F40-B06E-02BB8FCBBC93}</x14:id>
        </ext>
      </extLst>
    </cfRule>
  </conditionalFormatting>
  <conditionalFormatting sqref="K20:BN20">
    <cfRule type="expression" dxfId="1306" priority="5362">
      <formula>K$6=TODAY()</formula>
    </cfRule>
  </conditionalFormatting>
  <conditionalFormatting sqref="BO20:BU20">
    <cfRule type="expression" dxfId="1305" priority="5359">
      <formula>BO$6=TODAY()</formula>
    </cfRule>
  </conditionalFormatting>
  <conditionalFormatting sqref="BV20:CB20">
    <cfRule type="expression" dxfId="1304" priority="5356">
      <formula>BV$6=TODAY()</formula>
    </cfRule>
  </conditionalFormatting>
  <conditionalFormatting sqref="CC20:CI20">
    <cfRule type="expression" dxfId="1303" priority="5353">
      <formula>CC$6=TODAY()</formula>
    </cfRule>
  </conditionalFormatting>
  <conditionalFormatting sqref="CJ20:CP20">
    <cfRule type="expression" dxfId="1302" priority="5350">
      <formula>CJ$6=TODAY()</formula>
    </cfRule>
  </conditionalFormatting>
  <conditionalFormatting sqref="CQ20:CW20">
    <cfRule type="expression" dxfId="1301" priority="5347">
      <formula>CQ$6=TODAY()</formula>
    </cfRule>
  </conditionalFormatting>
  <conditionalFormatting sqref="CX20:DD20">
    <cfRule type="expression" dxfId="1300" priority="5344">
      <formula>CX$6=TODAY()</formula>
    </cfRule>
  </conditionalFormatting>
  <conditionalFormatting sqref="DE20:DK20">
    <cfRule type="expression" dxfId="1299" priority="5341">
      <formula>DE$6=TODAY()</formula>
    </cfRule>
  </conditionalFormatting>
  <conditionalFormatting sqref="DL20:DR20">
    <cfRule type="expression" dxfId="1298" priority="5338">
      <formula>DL$6=TODAY()</formula>
    </cfRule>
  </conditionalFormatting>
  <conditionalFormatting sqref="DS20:DY20">
    <cfRule type="expression" dxfId="1297" priority="5335">
      <formula>DS$6=TODAY()</formula>
    </cfRule>
  </conditionalFormatting>
  <conditionalFormatting sqref="DZ20:EF20">
    <cfRule type="expression" dxfId="1296" priority="5332">
      <formula>DZ$6=TODAY()</formula>
    </cfRule>
  </conditionalFormatting>
  <conditionalFormatting sqref="EG20:EM20">
    <cfRule type="expression" dxfId="1295" priority="5329">
      <formula>EG$6=TODAY()</formula>
    </cfRule>
  </conditionalFormatting>
  <conditionalFormatting sqref="EN20:ET20">
    <cfRule type="expression" dxfId="1294" priority="5326">
      <formula>EN$6=TODAY()</formula>
    </cfRule>
  </conditionalFormatting>
  <conditionalFormatting sqref="EU20:FA20">
    <cfRule type="expression" dxfId="1293" priority="5323">
      <formula>EU$6=TODAY()</formula>
    </cfRule>
  </conditionalFormatting>
  <conditionalFormatting sqref="FB20:FH20">
    <cfRule type="expression" dxfId="1292" priority="5320">
      <formula>FB$6=TODAY()</formula>
    </cfRule>
  </conditionalFormatting>
  <conditionalFormatting sqref="FI20:FO20">
    <cfRule type="expression" dxfId="1291" priority="5317">
      <formula>FI$6=TODAY()</formula>
    </cfRule>
  </conditionalFormatting>
  <conditionalFormatting sqref="FP20:FV20">
    <cfRule type="expression" dxfId="1290" priority="5314">
      <formula>FP$6=TODAY()</formula>
    </cfRule>
  </conditionalFormatting>
  <conditionalFormatting sqref="FW20:GC20">
    <cfRule type="expression" dxfId="1289" priority="5311">
      <formula>FW$6=TODAY()</formula>
    </cfRule>
  </conditionalFormatting>
  <conditionalFormatting sqref="GD20:GJ20">
    <cfRule type="expression" dxfId="1288" priority="5308">
      <formula>GD$6=TODAY()</formula>
    </cfRule>
  </conditionalFormatting>
  <conditionalFormatting sqref="GK20:GQ20">
    <cfRule type="expression" dxfId="1287" priority="5305">
      <formula>GK$6=TODAY()</formula>
    </cfRule>
  </conditionalFormatting>
  <conditionalFormatting sqref="GR20:GX20">
    <cfRule type="expression" dxfId="1286" priority="5302">
      <formula>GR$6=TODAY()</formula>
    </cfRule>
  </conditionalFormatting>
  <conditionalFormatting sqref="H21">
    <cfRule type="dataBar" priority="5296">
      <dataBar>
        <cfvo type="num" val="0"/>
        <cfvo type="num" val="1"/>
        <color theme="0" tint="-0.249977111117893"/>
      </dataBar>
      <extLst>
        <ext xmlns:x14="http://schemas.microsoft.com/office/spreadsheetml/2009/9/main" uri="{B025F937-C7B1-47D3-B67F-A62EFF666E3E}">
          <x14:id>{F1F1FDE6-6FA4-8B49-9541-33AFA308E870}</x14:id>
        </ext>
      </extLst>
    </cfRule>
  </conditionalFormatting>
  <conditionalFormatting sqref="K21:BN21">
    <cfRule type="expression" dxfId="1285" priority="5295">
      <formula>K$6=TODAY()</formula>
    </cfRule>
  </conditionalFormatting>
  <conditionalFormatting sqref="BO21:BU21">
    <cfRule type="expression" dxfId="1284" priority="5292">
      <formula>BO$6=TODAY()</formula>
    </cfRule>
  </conditionalFormatting>
  <conditionalFormatting sqref="BV21:CB21">
    <cfRule type="expression" dxfId="1283" priority="5289">
      <formula>BV$6=TODAY()</formula>
    </cfRule>
  </conditionalFormatting>
  <conditionalFormatting sqref="CC21:CI21">
    <cfRule type="expression" dxfId="1282" priority="5286">
      <formula>CC$6=TODAY()</formula>
    </cfRule>
  </conditionalFormatting>
  <conditionalFormatting sqref="CJ21:CP21">
    <cfRule type="expression" dxfId="1281" priority="5283">
      <formula>CJ$6=TODAY()</formula>
    </cfRule>
  </conditionalFormatting>
  <conditionalFormatting sqref="CQ21:CW21">
    <cfRule type="expression" dxfId="1280" priority="5280">
      <formula>CQ$6=TODAY()</formula>
    </cfRule>
  </conditionalFormatting>
  <conditionalFormatting sqref="CX21:DD21">
    <cfRule type="expression" dxfId="1279" priority="5277">
      <formula>CX$6=TODAY()</formula>
    </cfRule>
  </conditionalFormatting>
  <conditionalFormatting sqref="DE21:DK21">
    <cfRule type="expression" dxfId="1278" priority="5274">
      <formula>DE$6=TODAY()</formula>
    </cfRule>
  </conditionalFormatting>
  <conditionalFormatting sqref="DL21:DR21">
    <cfRule type="expression" dxfId="1277" priority="5271">
      <formula>DL$6=TODAY()</formula>
    </cfRule>
  </conditionalFormatting>
  <conditionalFormatting sqref="DS21:DY21">
    <cfRule type="expression" dxfId="1276" priority="5268">
      <formula>DS$6=TODAY()</formula>
    </cfRule>
  </conditionalFormatting>
  <conditionalFormatting sqref="DZ21:EF21">
    <cfRule type="expression" dxfId="1275" priority="5265">
      <formula>DZ$6=TODAY()</formula>
    </cfRule>
  </conditionalFormatting>
  <conditionalFormatting sqref="EG21:EM21">
    <cfRule type="expression" dxfId="1274" priority="5262">
      <formula>EG$6=TODAY()</formula>
    </cfRule>
  </conditionalFormatting>
  <conditionalFormatting sqref="EN21:ET21">
    <cfRule type="expression" dxfId="1273" priority="5259">
      <formula>EN$6=TODAY()</formula>
    </cfRule>
  </conditionalFormatting>
  <conditionalFormatting sqref="EU21:FA21">
    <cfRule type="expression" dxfId="1272" priority="5256">
      <formula>EU$6=TODAY()</formula>
    </cfRule>
  </conditionalFormatting>
  <conditionalFormatting sqref="FB21:FH21">
    <cfRule type="expression" dxfId="1271" priority="5253">
      <formula>FB$6=TODAY()</formula>
    </cfRule>
  </conditionalFormatting>
  <conditionalFormatting sqref="FI21:FO21">
    <cfRule type="expression" dxfId="1270" priority="5250">
      <formula>FI$6=TODAY()</formula>
    </cfRule>
  </conditionalFormatting>
  <conditionalFormatting sqref="FP21:FV21">
    <cfRule type="expression" dxfId="1269" priority="5247">
      <formula>FP$6=TODAY()</formula>
    </cfRule>
  </conditionalFormatting>
  <conditionalFormatting sqref="FW21:GC21">
    <cfRule type="expression" dxfId="1268" priority="5244">
      <formula>FW$6=TODAY()</formula>
    </cfRule>
  </conditionalFormatting>
  <conditionalFormatting sqref="GD21:GJ21">
    <cfRule type="expression" dxfId="1267" priority="5241">
      <formula>GD$6=TODAY()</formula>
    </cfRule>
  </conditionalFormatting>
  <conditionalFormatting sqref="GK21:GQ21">
    <cfRule type="expression" dxfId="1266" priority="5238">
      <formula>GK$6=TODAY()</formula>
    </cfRule>
  </conditionalFormatting>
  <conditionalFormatting sqref="GR21:GX21">
    <cfRule type="expression" dxfId="1265" priority="5235">
      <formula>GR$6=TODAY()</formula>
    </cfRule>
  </conditionalFormatting>
  <conditionalFormatting sqref="H28">
    <cfRule type="dataBar" priority="4082">
      <dataBar>
        <cfvo type="num" val="0"/>
        <cfvo type="num" val="1"/>
        <color theme="0" tint="-0.249977111117893"/>
      </dataBar>
      <extLst>
        <ext xmlns:x14="http://schemas.microsoft.com/office/spreadsheetml/2009/9/main" uri="{B025F937-C7B1-47D3-B67F-A62EFF666E3E}">
          <x14:id>{43FC52B2-379B-B647-ADF9-CEEC73D6DA21}</x14:id>
        </ext>
      </extLst>
    </cfRule>
  </conditionalFormatting>
  <conditionalFormatting sqref="K28:BN28">
    <cfRule type="expression" dxfId="1264" priority="4081">
      <formula>K$6=TODAY()</formula>
    </cfRule>
  </conditionalFormatting>
  <conditionalFormatting sqref="BO28:BU28">
    <cfRule type="expression" dxfId="1263" priority="4080">
      <formula>BO$6=TODAY()</formula>
    </cfRule>
  </conditionalFormatting>
  <conditionalFormatting sqref="BV28:CB28">
    <cfRule type="expression" dxfId="1262" priority="4079">
      <formula>BV$6=TODAY()</formula>
    </cfRule>
  </conditionalFormatting>
  <conditionalFormatting sqref="CC28:CI28">
    <cfRule type="expression" dxfId="1261" priority="4078">
      <formula>CC$6=TODAY()</formula>
    </cfRule>
  </conditionalFormatting>
  <conditionalFormatting sqref="CJ28:CP28">
    <cfRule type="expression" dxfId="1260" priority="4077">
      <formula>CJ$6=TODAY()</formula>
    </cfRule>
  </conditionalFormatting>
  <conditionalFormatting sqref="CQ28:CW28">
    <cfRule type="expression" dxfId="1259" priority="4076">
      <formula>CQ$6=TODAY()</formula>
    </cfRule>
  </conditionalFormatting>
  <conditionalFormatting sqref="CX28:DD28">
    <cfRule type="expression" dxfId="1258" priority="4075">
      <formula>CX$6=TODAY()</formula>
    </cfRule>
  </conditionalFormatting>
  <conditionalFormatting sqref="DE28:DK28">
    <cfRule type="expression" dxfId="1257" priority="4074">
      <formula>DE$6=TODAY()</formula>
    </cfRule>
  </conditionalFormatting>
  <conditionalFormatting sqref="DL28:DR28">
    <cfRule type="expression" dxfId="1256" priority="4073">
      <formula>DL$6=TODAY()</formula>
    </cfRule>
  </conditionalFormatting>
  <conditionalFormatting sqref="DS28:DY28">
    <cfRule type="expression" dxfId="1255" priority="4072">
      <formula>DS$6=TODAY()</formula>
    </cfRule>
  </conditionalFormatting>
  <conditionalFormatting sqref="DZ28:EF28">
    <cfRule type="expression" dxfId="1254" priority="4071">
      <formula>DZ$6=TODAY()</formula>
    </cfRule>
  </conditionalFormatting>
  <conditionalFormatting sqref="EG28:EM28">
    <cfRule type="expression" dxfId="1253" priority="4070">
      <formula>EG$6=TODAY()</formula>
    </cfRule>
  </conditionalFormatting>
  <conditionalFormatting sqref="EN28:ET28">
    <cfRule type="expression" dxfId="1252" priority="4069">
      <formula>EN$6=TODAY()</formula>
    </cfRule>
  </conditionalFormatting>
  <conditionalFormatting sqref="EU28:FA28">
    <cfRule type="expression" dxfId="1251" priority="4068">
      <formula>EU$6=TODAY()</formula>
    </cfRule>
  </conditionalFormatting>
  <conditionalFormatting sqref="FB28:FH28">
    <cfRule type="expression" dxfId="1250" priority="4067">
      <formula>FB$6=TODAY()</formula>
    </cfRule>
  </conditionalFormatting>
  <conditionalFormatting sqref="FI28:FO28">
    <cfRule type="expression" dxfId="1249" priority="4066">
      <formula>FI$6=TODAY()</formula>
    </cfRule>
  </conditionalFormatting>
  <conditionalFormatting sqref="FP28:FV28">
    <cfRule type="expression" dxfId="1248" priority="4065">
      <formula>FP$6=TODAY()</formula>
    </cfRule>
  </conditionalFormatting>
  <conditionalFormatting sqref="FW28:GC28">
    <cfRule type="expression" dxfId="1247" priority="4064">
      <formula>FW$6=TODAY()</formula>
    </cfRule>
  </conditionalFormatting>
  <conditionalFormatting sqref="GD28:GJ28">
    <cfRule type="expression" dxfId="1246" priority="4063">
      <formula>GD$6=TODAY()</formula>
    </cfRule>
  </conditionalFormatting>
  <conditionalFormatting sqref="GK28:GQ28">
    <cfRule type="expression" dxfId="1245" priority="4062">
      <formula>GK$6=TODAY()</formula>
    </cfRule>
  </conditionalFormatting>
  <conditionalFormatting sqref="GR28:GX28">
    <cfRule type="expression" dxfId="1244" priority="4061">
      <formula>GR$6=TODAY()</formula>
    </cfRule>
  </conditionalFormatting>
  <conditionalFormatting sqref="K31:BN31">
    <cfRule type="expression" dxfId="1243" priority="3989">
      <formula>K$6=TODAY()</formula>
    </cfRule>
  </conditionalFormatting>
  <conditionalFormatting sqref="BO31:BU31">
    <cfRule type="expression" dxfId="1242" priority="3986">
      <formula>BO$6=TODAY()</formula>
    </cfRule>
  </conditionalFormatting>
  <conditionalFormatting sqref="BV31:CB31">
    <cfRule type="expression" dxfId="1241" priority="3983">
      <formula>BV$6=TODAY()</formula>
    </cfRule>
  </conditionalFormatting>
  <conditionalFormatting sqref="CC31:CI31">
    <cfRule type="expression" dxfId="1240" priority="3980">
      <formula>CC$6=TODAY()</formula>
    </cfRule>
  </conditionalFormatting>
  <conditionalFormatting sqref="CJ31:CP31">
    <cfRule type="expression" dxfId="1239" priority="3977">
      <formula>CJ$6=TODAY()</formula>
    </cfRule>
  </conditionalFormatting>
  <conditionalFormatting sqref="CQ31:CW31">
    <cfRule type="expression" dxfId="1238" priority="3974">
      <formula>CQ$6=TODAY()</formula>
    </cfRule>
  </conditionalFormatting>
  <conditionalFormatting sqref="CX31:DD31">
    <cfRule type="expression" dxfId="1237" priority="3971">
      <formula>CX$6=TODAY()</formula>
    </cfRule>
  </conditionalFormatting>
  <conditionalFormatting sqref="H31">
    <cfRule type="dataBar" priority="3990">
      <dataBar>
        <cfvo type="num" val="0"/>
        <cfvo type="num" val="1"/>
        <color theme="0" tint="-0.249977111117893"/>
      </dataBar>
      <extLst>
        <ext xmlns:x14="http://schemas.microsoft.com/office/spreadsheetml/2009/9/main" uri="{B025F937-C7B1-47D3-B67F-A62EFF666E3E}">
          <x14:id>{FE0C35DC-C1A2-DB49-94EA-C400A000E263}</x14:id>
        </ext>
      </extLst>
    </cfRule>
  </conditionalFormatting>
  <conditionalFormatting sqref="DE31:DK31">
    <cfRule type="expression" dxfId="1236" priority="3968">
      <formula>DE$6=TODAY()</formula>
    </cfRule>
  </conditionalFormatting>
  <conditionalFormatting sqref="DL31:DR31">
    <cfRule type="expression" dxfId="1235" priority="3965">
      <formula>DL$6=TODAY()</formula>
    </cfRule>
  </conditionalFormatting>
  <conditionalFormatting sqref="DS31:DY31">
    <cfRule type="expression" dxfId="1234" priority="3962">
      <formula>DS$6=TODAY()</formula>
    </cfRule>
  </conditionalFormatting>
  <conditionalFormatting sqref="DZ31:EF31">
    <cfRule type="expression" dxfId="1233" priority="3959">
      <formula>DZ$6=TODAY()</formula>
    </cfRule>
  </conditionalFormatting>
  <conditionalFormatting sqref="EG31:EM31">
    <cfRule type="expression" dxfId="1232" priority="3956">
      <formula>EG$6=TODAY()</formula>
    </cfRule>
  </conditionalFormatting>
  <conditionalFormatting sqref="EN31:ET31">
    <cfRule type="expression" dxfId="1231" priority="3953">
      <formula>EN$6=TODAY()</formula>
    </cfRule>
  </conditionalFormatting>
  <conditionalFormatting sqref="EU31:FA31">
    <cfRule type="expression" dxfId="1230" priority="3950">
      <formula>EU$6=TODAY()</formula>
    </cfRule>
  </conditionalFormatting>
  <conditionalFormatting sqref="FB31:FH31">
    <cfRule type="expression" dxfId="1229" priority="3947">
      <formula>FB$6=TODAY()</formula>
    </cfRule>
  </conditionalFormatting>
  <conditionalFormatting sqref="FI31:FO31">
    <cfRule type="expression" dxfId="1228" priority="3944">
      <formula>FI$6=TODAY()</formula>
    </cfRule>
  </conditionalFormatting>
  <conditionalFormatting sqref="FP31:FV31">
    <cfRule type="expression" dxfId="1227" priority="3941">
      <formula>FP$6=TODAY()</formula>
    </cfRule>
  </conditionalFormatting>
  <conditionalFormatting sqref="FW31:GC31">
    <cfRule type="expression" dxfId="1226" priority="3938">
      <formula>FW$6=TODAY()</formula>
    </cfRule>
  </conditionalFormatting>
  <conditionalFormatting sqref="GD31:GJ31">
    <cfRule type="expression" dxfId="1225" priority="3935">
      <formula>GD$6=TODAY()</formula>
    </cfRule>
  </conditionalFormatting>
  <conditionalFormatting sqref="GK31:GQ31">
    <cfRule type="expression" dxfId="1224" priority="3932">
      <formula>GK$6=TODAY()</formula>
    </cfRule>
  </conditionalFormatting>
  <conditionalFormatting sqref="GR31:GX31">
    <cfRule type="expression" dxfId="1223" priority="3929">
      <formula>GR$6=TODAY()</formula>
    </cfRule>
  </conditionalFormatting>
  <conditionalFormatting sqref="H57">
    <cfRule type="dataBar" priority="3923">
      <dataBar>
        <cfvo type="num" val="0"/>
        <cfvo type="num" val="1"/>
        <color theme="0" tint="-0.249977111117893"/>
      </dataBar>
      <extLst>
        <ext xmlns:x14="http://schemas.microsoft.com/office/spreadsheetml/2009/9/main" uri="{B025F937-C7B1-47D3-B67F-A62EFF666E3E}">
          <x14:id>{CE7FB9AD-E2F3-224A-B7F8-8D9726A21D10}</x14:id>
        </ext>
      </extLst>
    </cfRule>
  </conditionalFormatting>
  <conditionalFormatting sqref="K57:BN57">
    <cfRule type="expression" dxfId="1222" priority="3922">
      <formula>K$6=TODAY()</formula>
    </cfRule>
  </conditionalFormatting>
  <conditionalFormatting sqref="BO57:BU57">
    <cfRule type="expression" dxfId="1221" priority="3919">
      <formula>BO$6=TODAY()</formula>
    </cfRule>
  </conditionalFormatting>
  <conditionalFormatting sqref="BV57:CB57">
    <cfRule type="expression" dxfId="1220" priority="3916">
      <formula>BV$6=TODAY()</formula>
    </cfRule>
  </conditionalFormatting>
  <conditionalFormatting sqref="CC57:CI57">
    <cfRule type="expression" dxfId="1219" priority="3913">
      <formula>CC$6=TODAY()</formula>
    </cfRule>
  </conditionalFormatting>
  <conditionalFormatting sqref="CJ57:CP57">
    <cfRule type="expression" dxfId="1218" priority="3910">
      <formula>CJ$6=TODAY()</formula>
    </cfRule>
  </conditionalFormatting>
  <conditionalFormatting sqref="CQ57:CW57">
    <cfRule type="expression" dxfId="1217" priority="3907">
      <formula>CQ$6=TODAY()</formula>
    </cfRule>
  </conditionalFormatting>
  <conditionalFormatting sqref="CX57:DD57">
    <cfRule type="expression" dxfId="1216" priority="3904">
      <formula>CX$6=TODAY()</formula>
    </cfRule>
  </conditionalFormatting>
  <conditionalFormatting sqref="DE57:DK57">
    <cfRule type="expression" dxfId="1215" priority="3901">
      <formula>DE$6=TODAY()</formula>
    </cfRule>
  </conditionalFormatting>
  <conditionalFormatting sqref="DL57:DR57">
    <cfRule type="expression" dxfId="1214" priority="3898">
      <formula>DL$6=TODAY()</formula>
    </cfRule>
  </conditionalFormatting>
  <conditionalFormatting sqref="DS57:DY57">
    <cfRule type="expression" dxfId="1213" priority="3895">
      <formula>DS$6=TODAY()</formula>
    </cfRule>
  </conditionalFormatting>
  <conditionalFormatting sqref="DZ57:EF57">
    <cfRule type="expression" dxfId="1212" priority="3892">
      <formula>DZ$6=TODAY()</formula>
    </cfRule>
  </conditionalFormatting>
  <conditionalFormatting sqref="EG57:EM57">
    <cfRule type="expression" dxfId="1211" priority="3889">
      <formula>EG$6=TODAY()</formula>
    </cfRule>
  </conditionalFormatting>
  <conditionalFormatting sqref="EN57:ET57">
    <cfRule type="expression" dxfId="1210" priority="3886">
      <formula>EN$6=TODAY()</formula>
    </cfRule>
  </conditionalFormatting>
  <conditionalFormatting sqref="EU57:FA57">
    <cfRule type="expression" dxfId="1209" priority="3883">
      <formula>EU$6=TODAY()</formula>
    </cfRule>
  </conditionalFormatting>
  <conditionalFormatting sqref="FB57:FH57">
    <cfRule type="expression" dxfId="1208" priority="3880">
      <formula>FB$6=TODAY()</formula>
    </cfRule>
  </conditionalFormatting>
  <conditionalFormatting sqref="FI57:FO57">
    <cfRule type="expression" dxfId="1207" priority="3877">
      <formula>FI$6=TODAY()</formula>
    </cfRule>
  </conditionalFormatting>
  <conditionalFormatting sqref="FP57:FV57">
    <cfRule type="expression" dxfId="1206" priority="3874">
      <formula>FP$6=TODAY()</formula>
    </cfRule>
  </conditionalFormatting>
  <conditionalFormatting sqref="FW57:GC57">
    <cfRule type="expression" dxfId="1205" priority="3871">
      <formula>FW$6=TODAY()</formula>
    </cfRule>
  </conditionalFormatting>
  <conditionalFormatting sqref="GD57:GJ57">
    <cfRule type="expression" dxfId="1204" priority="3868">
      <formula>GD$6=TODAY()</formula>
    </cfRule>
  </conditionalFormatting>
  <conditionalFormatting sqref="GK57:GQ57">
    <cfRule type="expression" dxfId="1203" priority="3865">
      <formula>GK$6=TODAY()</formula>
    </cfRule>
  </conditionalFormatting>
  <conditionalFormatting sqref="GR57:GX57">
    <cfRule type="expression" dxfId="1202" priority="3862">
      <formula>GR$6=TODAY()</formula>
    </cfRule>
  </conditionalFormatting>
  <conditionalFormatting sqref="H60">
    <cfRule type="dataBar" priority="3856">
      <dataBar>
        <cfvo type="num" val="0"/>
        <cfvo type="num" val="1"/>
        <color theme="0" tint="-0.249977111117893"/>
      </dataBar>
      <extLst>
        <ext xmlns:x14="http://schemas.microsoft.com/office/spreadsheetml/2009/9/main" uri="{B025F937-C7B1-47D3-B67F-A62EFF666E3E}">
          <x14:id>{EEF7C954-AE4B-3B48-96AA-EC564DC8FF65}</x14:id>
        </ext>
      </extLst>
    </cfRule>
  </conditionalFormatting>
  <conditionalFormatting sqref="K60:BN60">
    <cfRule type="expression" dxfId="1201" priority="3855">
      <formula>K$6=TODAY()</formula>
    </cfRule>
  </conditionalFormatting>
  <conditionalFormatting sqref="BO60:BU60">
    <cfRule type="expression" dxfId="1200" priority="3852">
      <formula>BO$6=TODAY()</formula>
    </cfRule>
  </conditionalFormatting>
  <conditionalFormatting sqref="BV60:CB60">
    <cfRule type="expression" dxfId="1199" priority="3849">
      <formula>BV$6=TODAY()</formula>
    </cfRule>
  </conditionalFormatting>
  <conditionalFormatting sqref="CC60:CI60">
    <cfRule type="expression" dxfId="1198" priority="3846">
      <formula>CC$6=TODAY()</formula>
    </cfRule>
  </conditionalFormatting>
  <conditionalFormatting sqref="CJ60:CP60">
    <cfRule type="expression" dxfId="1197" priority="3843">
      <formula>CJ$6=TODAY()</formula>
    </cfRule>
  </conditionalFormatting>
  <conditionalFormatting sqref="CQ60:CW60">
    <cfRule type="expression" dxfId="1196" priority="3840">
      <formula>CQ$6=TODAY()</formula>
    </cfRule>
  </conditionalFormatting>
  <conditionalFormatting sqref="CX60:DD60">
    <cfRule type="expression" dxfId="1195" priority="3837">
      <formula>CX$6=TODAY()</formula>
    </cfRule>
  </conditionalFormatting>
  <conditionalFormatting sqref="DE60:DK60">
    <cfRule type="expression" dxfId="1194" priority="3834">
      <formula>DE$6=TODAY()</formula>
    </cfRule>
  </conditionalFormatting>
  <conditionalFormatting sqref="DL60:DR60">
    <cfRule type="expression" dxfId="1193" priority="3831">
      <formula>DL$6=TODAY()</formula>
    </cfRule>
  </conditionalFormatting>
  <conditionalFormatting sqref="DS60:DY60">
    <cfRule type="expression" dxfId="1192" priority="3828">
      <formula>DS$6=TODAY()</formula>
    </cfRule>
  </conditionalFormatting>
  <conditionalFormatting sqref="DZ60:EF60">
    <cfRule type="expression" dxfId="1191" priority="3825">
      <formula>DZ$6=TODAY()</formula>
    </cfRule>
  </conditionalFormatting>
  <conditionalFormatting sqref="EG60:EM60">
    <cfRule type="expression" dxfId="1190" priority="3822">
      <formula>EG$6=TODAY()</formula>
    </cfRule>
  </conditionalFormatting>
  <conditionalFormatting sqref="EN60:ET60">
    <cfRule type="expression" dxfId="1189" priority="3819">
      <formula>EN$6=TODAY()</formula>
    </cfRule>
  </conditionalFormatting>
  <conditionalFormatting sqref="EU60:FA60">
    <cfRule type="expression" dxfId="1188" priority="3816">
      <formula>EU$6=TODAY()</formula>
    </cfRule>
  </conditionalFormatting>
  <conditionalFormatting sqref="FB60:FH60">
    <cfRule type="expression" dxfId="1187" priority="3813">
      <formula>FB$6=TODAY()</formula>
    </cfRule>
  </conditionalFormatting>
  <conditionalFormatting sqref="FI60:FO60">
    <cfRule type="expression" dxfId="1186" priority="3810">
      <formula>FI$6=TODAY()</formula>
    </cfRule>
  </conditionalFormatting>
  <conditionalFormatting sqref="FP60:FV60">
    <cfRule type="expression" dxfId="1185" priority="3807">
      <formula>FP$6=TODAY()</formula>
    </cfRule>
  </conditionalFormatting>
  <conditionalFormatting sqref="FW60:GC60">
    <cfRule type="expression" dxfId="1184" priority="3804">
      <formula>FW$6=TODAY()</formula>
    </cfRule>
  </conditionalFormatting>
  <conditionalFormatting sqref="GD60:GJ60">
    <cfRule type="expression" dxfId="1183" priority="3801">
      <formula>GD$6=TODAY()</formula>
    </cfRule>
  </conditionalFormatting>
  <conditionalFormatting sqref="GK60:GQ60">
    <cfRule type="expression" dxfId="1182" priority="3798">
      <formula>GK$6=TODAY()</formula>
    </cfRule>
  </conditionalFormatting>
  <conditionalFormatting sqref="GR60:GX60">
    <cfRule type="expression" dxfId="1181" priority="3795">
      <formula>GR$6=TODAY()</formula>
    </cfRule>
  </conditionalFormatting>
  <conditionalFormatting sqref="H36">
    <cfRule type="dataBar" priority="3789">
      <dataBar>
        <cfvo type="num" val="0"/>
        <cfvo type="num" val="1"/>
        <color theme="0" tint="-0.249977111117893"/>
      </dataBar>
      <extLst>
        <ext xmlns:x14="http://schemas.microsoft.com/office/spreadsheetml/2009/9/main" uri="{B025F937-C7B1-47D3-B67F-A62EFF666E3E}">
          <x14:id>{EB001F74-03C4-904F-B067-CCAB55049D5E}</x14:id>
        </ext>
      </extLst>
    </cfRule>
  </conditionalFormatting>
  <conditionalFormatting sqref="K36:BN36">
    <cfRule type="expression" dxfId="1180" priority="3788">
      <formula>K$6=TODAY()</formula>
    </cfRule>
  </conditionalFormatting>
  <conditionalFormatting sqref="BO36:BU36">
    <cfRule type="expression" dxfId="1179" priority="3785">
      <formula>BO$6=TODAY()</formula>
    </cfRule>
  </conditionalFormatting>
  <conditionalFormatting sqref="BV36:CB36">
    <cfRule type="expression" dxfId="1178" priority="3782">
      <formula>BV$6=TODAY()</formula>
    </cfRule>
  </conditionalFormatting>
  <conditionalFormatting sqref="CC36:CI36">
    <cfRule type="expression" dxfId="1177" priority="3779">
      <formula>CC$6=TODAY()</formula>
    </cfRule>
  </conditionalFormatting>
  <conditionalFormatting sqref="CJ36:CP36">
    <cfRule type="expression" dxfId="1176" priority="3776">
      <formula>CJ$6=TODAY()</formula>
    </cfRule>
  </conditionalFormatting>
  <conditionalFormatting sqref="CQ36:CW36">
    <cfRule type="expression" dxfId="1175" priority="3773">
      <formula>CQ$6=TODAY()</formula>
    </cfRule>
  </conditionalFormatting>
  <conditionalFormatting sqref="CX36:DD36">
    <cfRule type="expression" dxfId="1174" priority="3770">
      <formula>CX$6=TODAY()</formula>
    </cfRule>
  </conditionalFormatting>
  <conditionalFormatting sqref="DE36:DK36">
    <cfRule type="expression" dxfId="1173" priority="3767">
      <formula>DE$6=TODAY()</formula>
    </cfRule>
  </conditionalFormatting>
  <conditionalFormatting sqref="DL36:DR36">
    <cfRule type="expression" dxfId="1172" priority="3764">
      <formula>DL$6=TODAY()</formula>
    </cfRule>
  </conditionalFormatting>
  <conditionalFormatting sqref="DS36:DY36">
    <cfRule type="expression" dxfId="1171" priority="3761">
      <formula>DS$6=TODAY()</formula>
    </cfRule>
  </conditionalFormatting>
  <conditionalFormatting sqref="DZ36:EF36">
    <cfRule type="expression" dxfId="1170" priority="3758">
      <formula>DZ$6=TODAY()</formula>
    </cfRule>
  </conditionalFormatting>
  <conditionalFormatting sqref="EG36:EM36">
    <cfRule type="expression" dxfId="1169" priority="3755">
      <formula>EG$6=TODAY()</formula>
    </cfRule>
  </conditionalFormatting>
  <conditionalFormatting sqref="EN36:ET36">
    <cfRule type="expression" dxfId="1168" priority="3752">
      <formula>EN$6=TODAY()</formula>
    </cfRule>
  </conditionalFormatting>
  <conditionalFormatting sqref="EU36:FA36">
    <cfRule type="expression" dxfId="1167" priority="3749">
      <formula>EU$6=TODAY()</formula>
    </cfRule>
  </conditionalFormatting>
  <conditionalFormatting sqref="FB36:FH36">
    <cfRule type="expression" dxfId="1166" priority="3746">
      <formula>FB$6=TODAY()</formula>
    </cfRule>
  </conditionalFormatting>
  <conditionalFormatting sqref="FI36:FO36">
    <cfRule type="expression" dxfId="1165" priority="3743">
      <formula>FI$6=TODAY()</formula>
    </cfRule>
  </conditionalFormatting>
  <conditionalFormatting sqref="FP36:FV36">
    <cfRule type="expression" dxfId="1164" priority="3740">
      <formula>FP$6=TODAY()</formula>
    </cfRule>
  </conditionalFormatting>
  <conditionalFormatting sqref="FW36:GC36">
    <cfRule type="expression" dxfId="1163" priority="3737">
      <formula>FW$6=TODAY()</formula>
    </cfRule>
  </conditionalFormatting>
  <conditionalFormatting sqref="GD36:GJ36">
    <cfRule type="expression" dxfId="1162" priority="3734">
      <formula>GD$6=TODAY()</formula>
    </cfRule>
  </conditionalFormatting>
  <conditionalFormatting sqref="GK36:GQ36">
    <cfRule type="expression" dxfId="1161" priority="3731">
      <formula>GK$6=TODAY()</formula>
    </cfRule>
  </conditionalFormatting>
  <conditionalFormatting sqref="GR36:GX36">
    <cfRule type="expression" dxfId="1160" priority="3728">
      <formula>GR$6=TODAY()</formula>
    </cfRule>
  </conditionalFormatting>
  <conditionalFormatting sqref="H35">
    <cfRule type="dataBar" priority="3722">
      <dataBar>
        <cfvo type="num" val="0"/>
        <cfvo type="num" val="1"/>
        <color theme="0" tint="-0.249977111117893"/>
      </dataBar>
      <extLst>
        <ext xmlns:x14="http://schemas.microsoft.com/office/spreadsheetml/2009/9/main" uri="{B025F937-C7B1-47D3-B67F-A62EFF666E3E}">
          <x14:id>{06CF9356-283C-4C44-A74C-CC52BB20A009}</x14:id>
        </ext>
      </extLst>
    </cfRule>
  </conditionalFormatting>
  <conditionalFormatting sqref="K35:BN35">
    <cfRule type="expression" dxfId="1159" priority="3721">
      <formula>K$6=TODAY()</formula>
    </cfRule>
  </conditionalFormatting>
  <conditionalFormatting sqref="BO35:BU35">
    <cfRule type="expression" dxfId="1158" priority="3718">
      <formula>BO$6=TODAY()</formula>
    </cfRule>
  </conditionalFormatting>
  <conditionalFormatting sqref="BV35:CB35">
    <cfRule type="expression" dxfId="1157" priority="3715">
      <formula>BV$6=TODAY()</formula>
    </cfRule>
  </conditionalFormatting>
  <conditionalFormatting sqref="CC35:CI35">
    <cfRule type="expression" dxfId="1156" priority="3712">
      <formula>CC$6=TODAY()</formula>
    </cfRule>
  </conditionalFormatting>
  <conditionalFormatting sqref="CJ35:CP35">
    <cfRule type="expression" dxfId="1155" priority="3709">
      <formula>CJ$6=TODAY()</formula>
    </cfRule>
  </conditionalFormatting>
  <conditionalFormatting sqref="CQ35:CW35">
    <cfRule type="expression" dxfId="1154" priority="3706">
      <formula>CQ$6=TODAY()</formula>
    </cfRule>
  </conditionalFormatting>
  <conditionalFormatting sqref="CX35:DD35">
    <cfRule type="expression" dxfId="1153" priority="3703">
      <formula>CX$6=TODAY()</formula>
    </cfRule>
  </conditionalFormatting>
  <conditionalFormatting sqref="DE35:DK35">
    <cfRule type="expression" dxfId="1152" priority="3700">
      <formula>DE$6=TODAY()</formula>
    </cfRule>
  </conditionalFormatting>
  <conditionalFormatting sqref="DL35:DR35">
    <cfRule type="expression" dxfId="1151" priority="3697">
      <formula>DL$6=TODAY()</formula>
    </cfRule>
  </conditionalFormatting>
  <conditionalFormatting sqref="DS35:DY35">
    <cfRule type="expression" dxfId="1150" priority="3694">
      <formula>DS$6=TODAY()</formula>
    </cfRule>
  </conditionalFormatting>
  <conditionalFormatting sqref="DZ35:EF35">
    <cfRule type="expression" dxfId="1149" priority="3691">
      <formula>DZ$6=TODAY()</formula>
    </cfRule>
  </conditionalFormatting>
  <conditionalFormatting sqref="EG35:EM35">
    <cfRule type="expression" dxfId="1148" priority="3688">
      <formula>EG$6=TODAY()</formula>
    </cfRule>
  </conditionalFormatting>
  <conditionalFormatting sqref="EN35:ET35">
    <cfRule type="expression" dxfId="1147" priority="3685">
      <formula>EN$6=TODAY()</formula>
    </cfRule>
  </conditionalFormatting>
  <conditionalFormatting sqref="EU35:FA35">
    <cfRule type="expression" dxfId="1146" priority="3682">
      <formula>EU$6=TODAY()</formula>
    </cfRule>
  </conditionalFormatting>
  <conditionalFormatting sqref="FB35:FH35">
    <cfRule type="expression" dxfId="1145" priority="3679">
      <formula>FB$6=TODAY()</formula>
    </cfRule>
  </conditionalFormatting>
  <conditionalFormatting sqref="FI35:FO35">
    <cfRule type="expression" dxfId="1144" priority="3676">
      <formula>FI$6=TODAY()</formula>
    </cfRule>
  </conditionalFormatting>
  <conditionalFormatting sqref="FP35:FV35">
    <cfRule type="expression" dxfId="1143" priority="3673">
      <formula>FP$6=TODAY()</formula>
    </cfRule>
  </conditionalFormatting>
  <conditionalFormatting sqref="FW35:GC35">
    <cfRule type="expression" dxfId="1142" priority="3670">
      <formula>FW$6=TODAY()</formula>
    </cfRule>
  </conditionalFormatting>
  <conditionalFormatting sqref="GD35:GJ35">
    <cfRule type="expression" dxfId="1141" priority="3667">
      <formula>GD$6=TODAY()</formula>
    </cfRule>
  </conditionalFormatting>
  <conditionalFormatting sqref="GK35:GQ35">
    <cfRule type="expression" dxfId="1140" priority="3664">
      <formula>GK$6=TODAY()</formula>
    </cfRule>
  </conditionalFormatting>
  <conditionalFormatting sqref="GR35:GX35">
    <cfRule type="expression" dxfId="1139" priority="3661">
      <formula>GR$6=TODAY()</formula>
    </cfRule>
  </conditionalFormatting>
  <conditionalFormatting sqref="H37">
    <cfRule type="dataBar" priority="3655">
      <dataBar>
        <cfvo type="num" val="0"/>
        <cfvo type="num" val="1"/>
        <color theme="0" tint="-0.249977111117893"/>
      </dataBar>
      <extLst>
        <ext xmlns:x14="http://schemas.microsoft.com/office/spreadsheetml/2009/9/main" uri="{B025F937-C7B1-47D3-B67F-A62EFF666E3E}">
          <x14:id>{81B2F82F-05D2-4149-AAAC-827BEF8A5D88}</x14:id>
        </ext>
      </extLst>
    </cfRule>
  </conditionalFormatting>
  <conditionalFormatting sqref="K37:BN37">
    <cfRule type="expression" dxfId="1138" priority="3654">
      <formula>K$6=TODAY()</formula>
    </cfRule>
  </conditionalFormatting>
  <conditionalFormatting sqref="BO37:BU37">
    <cfRule type="expression" dxfId="1137" priority="3651">
      <formula>BO$6=TODAY()</formula>
    </cfRule>
  </conditionalFormatting>
  <conditionalFormatting sqref="BV37:CB37">
    <cfRule type="expression" dxfId="1136" priority="3648">
      <formula>BV$6=TODAY()</formula>
    </cfRule>
  </conditionalFormatting>
  <conditionalFormatting sqref="CC37:CI37">
    <cfRule type="expression" dxfId="1135" priority="3645">
      <formula>CC$6=TODAY()</formula>
    </cfRule>
  </conditionalFormatting>
  <conditionalFormatting sqref="CJ37:CP37">
    <cfRule type="expression" dxfId="1134" priority="3642">
      <formula>CJ$6=TODAY()</formula>
    </cfRule>
  </conditionalFormatting>
  <conditionalFormatting sqref="CQ37:CW37">
    <cfRule type="expression" dxfId="1133" priority="3639">
      <formula>CQ$6=TODAY()</formula>
    </cfRule>
  </conditionalFormatting>
  <conditionalFormatting sqref="CX37:DD37">
    <cfRule type="expression" dxfId="1132" priority="3636">
      <formula>CX$6=TODAY()</formula>
    </cfRule>
  </conditionalFormatting>
  <conditionalFormatting sqref="DE37:DK37">
    <cfRule type="expression" dxfId="1131" priority="3633">
      <formula>DE$6=TODAY()</formula>
    </cfRule>
  </conditionalFormatting>
  <conditionalFormatting sqref="DL37:DR37">
    <cfRule type="expression" dxfId="1130" priority="3630">
      <formula>DL$6=TODAY()</formula>
    </cfRule>
  </conditionalFormatting>
  <conditionalFormatting sqref="DS37:DY37">
    <cfRule type="expression" dxfId="1129" priority="3627">
      <formula>DS$6=TODAY()</formula>
    </cfRule>
  </conditionalFormatting>
  <conditionalFormatting sqref="DZ37:EF37">
    <cfRule type="expression" dxfId="1128" priority="3624">
      <formula>DZ$6=TODAY()</formula>
    </cfRule>
  </conditionalFormatting>
  <conditionalFormatting sqref="EG37:EM37">
    <cfRule type="expression" dxfId="1127" priority="3621">
      <formula>EG$6=TODAY()</formula>
    </cfRule>
  </conditionalFormatting>
  <conditionalFormatting sqref="EN37:ET37">
    <cfRule type="expression" dxfId="1126" priority="3618">
      <formula>EN$6=TODAY()</formula>
    </cfRule>
  </conditionalFormatting>
  <conditionalFormatting sqref="EU37:FA37">
    <cfRule type="expression" dxfId="1125" priority="3615">
      <formula>EU$6=TODAY()</formula>
    </cfRule>
  </conditionalFormatting>
  <conditionalFormatting sqref="FB37:FH37">
    <cfRule type="expression" dxfId="1124" priority="3612">
      <formula>FB$6=TODAY()</formula>
    </cfRule>
  </conditionalFormatting>
  <conditionalFormatting sqref="FI37:FO37">
    <cfRule type="expression" dxfId="1123" priority="3609">
      <formula>FI$6=TODAY()</formula>
    </cfRule>
  </conditionalFormatting>
  <conditionalFormatting sqref="FP37:FV37">
    <cfRule type="expression" dxfId="1122" priority="3606">
      <formula>FP$6=TODAY()</formula>
    </cfRule>
  </conditionalFormatting>
  <conditionalFormatting sqref="FW37:GC37">
    <cfRule type="expression" dxfId="1121" priority="3603">
      <formula>FW$6=TODAY()</formula>
    </cfRule>
  </conditionalFormatting>
  <conditionalFormatting sqref="GD37:GJ37">
    <cfRule type="expression" dxfId="1120" priority="3600">
      <formula>GD$6=TODAY()</formula>
    </cfRule>
  </conditionalFormatting>
  <conditionalFormatting sqref="GK37:GQ37">
    <cfRule type="expression" dxfId="1119" priority="3597">
      <formula>GK$6=TODAY()</formula>
    </cfRule>
  </conditionalFormatting>
  <conditionalFormatting sqref="GR37:GX37">
    <cfRule type="expression" dxfId="1118" priority="3594">
      <formula>GR$6=TODAY()</formula>
    </cfRule>
  </conditionalFormatting>
  <conditionalFormatting sqref="H73">
    <cfRule type="dataBar" priority="3521">
      <dataBar>
        <cfvo type="num" val="0"/>
        <cfvo type="num" val="1"/>
        <color theme="0" tint="-0.249977111117893"/>
      </dataBar>
      <extLst>
        <ext xmlns:x14="http://schemas.microsoft.com/office/spreadsheetml/2009/9/main" uri="{B025F937-C7B1-47D3-B67F-A62EFF666E3E}">
          <x14:id>{A7337019-B4EB-374F-A4E8-C8873F96EDA7}</x14:id>
        </ext>
      </extLst>
    </cfRule>
  </conditionalFormatting>
  <conditionalFormatting sqref="K73:BN73">
    <cfRule type="expression" dxfId="1117" priority="3520">
      <formula>K$6=TODAY()</formula>
    </cfRule>
  </conditionalFormatting>
  <conditionalFormatting sqref="BO73:BU73">
    <cfRule type="expression" dxfId="1116" priority="3519">
      <formula>BO$6=TODAY()</formula>
    </cfRule>
  </conditionalFormatting>
  <conditionalFormatting sqref="BV73:CB73">
    <cfRule type="expression" dxfId="1115" priority="3518">
      <formula>BV$6=TODAY()</formula>
    </cfRule>
  </conditionalFormatting>
  <conditionalFormatting sqref="CC73:CI73">
    <cfRule type="expression" dxfId="1114" priority="3517">
      <formula>CC$6=TODAY()</formula>
    </cfRule>
  </conditionalFormatting>
  <conditionalFormatting sqref="CJ73:CP73">
    <cfRule type="expression" dxfId="1113" priority="3516">
      <formula>CJ$6=TODAY()</formula>
    </cfRule>
  </conditionalFormatting>
  <conditionalFormatting sqref="CQ73:CW73">
    <cfRule type="expression" dxfId="1112" priority="3515">
      <formula>CQ$6=TODAY()</formula>
    </cfRule>
  </conditionalFormatting>
  <conditionalFormatting sqref="CX73:DD73">
    <cfRule type="expression" dxfId="1111" priority="3514">
      <formula>CX$6=TODAY()</formula>
    </cfRule>
  </conditionalFormatting>
  <conditionalFormatting sqref="DE73:DK73">
    <cfRule type="expression" dxfId="1110" priority="3513">
      <formula>DE$6=TODAY()</formula>
    </cfRule>
  </conditionalFormatting>
  <conditionalFormatting sqref="DL73:DR73">
    <cfRule type="expression" dxfId="1109" priority="3512">
      <formula>DL$6=TODAY()</formula>
    </cfRule>
  </conditionalFormatting>
  <conditionalFormatting sqref="DS73:DY73">
    <cfRule type="expression" dxfId="1108" priority="3511">
      <formula>DS$6=TODAY()</formula>
    </cfRule>
  </conditionalFormatting>
  <conditionalFormatting sqref="DZ73:EF73">
    <cfRule type="expression" dxfId="1107" priority="3510">
      <formula>DZ$6=TODAY()</formula>
    </cfRule>
  </conditionalFormatting>
  <conditionalFormatting sqref="EG73:EM73">
    <cfRule type="expression" dxfId="1106" priority="3509">
      <formula>EG$6=TODAY()</formula>
    </cfRule>
  </conditionalFormatting>
  <conditionalFormatting sqref="EN73:ET73">
    <cfRule type="expression" dxfId="1105" priority="3508">
      <formula>EN$6=TODAY()</formula>
    </cfRule>
  </conditionalFormatting>
  <conditionalFormatting sqref="EU73:FA73">
    <cfRule type="expression" dxfId="1104" priority="3507">
      <formula>EU$6=TODAY()</formula>
    </cfRule>
  </conditionalFormatting>
  <conditionalFormatting sqref="FB73:FH73">
    <cfRule type="expression" dxfId="1103" priority="3506">
      <formula>FB$6=TODAY()</formula>
    </cfRule>
  </conditionalFormatting>
  <conditionalFormatting sqref="FI73:FO73">
    <cfRule type="expression" dxfId="1102" priority="3505">
      <formula>FI$6=TODAY()</formula>
    </cfRule>
  </conditionalFormatting>
  <conditionalFormatting sqref="FP73:FV73">
    <cfRule type="expression" dxfId="1101" priority="3504">
      <formula>FP$6=TODAY()</formula>
    </cfRule>
  </conditionalFormatting>
  <conditionalFormatting sqref="FW73:GC73">
    <cfRule type="expression" dxfId="1100" priority="3503">
      <formula>FW$6=TODAY()</formula>
    </cfRule>
  </conditionalFormatting>
  <conditionalFormatting sqref="GD73:GJ73">
    <cfRule type="expression" dxfId="1099" priority="3502">
      <formula>GD$6=TODAY()</formula>
    </cfRule>
  </conditionalFormatting>
  <conditionalFormatting sqref="GK73:GQ73">
    <cfRule type="expression" dxfId="1098" priority="3501">
      <formula>GK$6=TODAY()</formula>
    </cfRule>
  </conditionalFormatting>
  <conditionalFormatting sqref="GR73:GX73">
    <cfRule type="expression" dxfId="1097" priority="3500">
      <formula>GR$6=TODAY()</formula>
    </cfRule>
  </conditionalFormatting>
  <conditionalFormatting sqref="H58">
    <cfRule type="dataBar" priority="3471">
      <dataBar>
        <cfvo type="num" val="0"/>
        <cfvo type="num" val="1"/>
        <color theme="0" tint="-0.249977111117893"/>
      </dataBar>
      <extLst>
        <ext xmlns:x14="http://schemas.microsoft.com/office/spreadsheetml/2009/9/main" uri="{B025F937-C7B1-47D3-B67F-A62EFF666E3E}">
          <x14:id>{CFC7AAFE-EF4F-274F-ADAF-119D00207FDE}</x14:id>
        </ext>
      </extLst>
    </cfRule>
  </conditionalFormatting>
  <conditionalFormatting sqref="K58:BN58">
    <cfRule type="expression" dxfId="1096" priority="3470">
      <formula>K$6=TODAY()</formula>
    </cfRule>
  </conditionalFormatting>
  <conditionalFormatting sqref="BO58:BU58">
    <cfRule type="expression" dxfId="1095" priority="3467">
      <formula>BO$6=TODAY()</formula>
    </cfRule>
  </conditionalFormatting>
  <conditionalFormatting sqref="BV58:CB58">
    <cfRule type="expression" dxfId="1094" priority="3464">
      <formula>BV$6=TODAY()</formula>
    </cfRule>
  </conditionalFormatting>
  <conditionalFormatting sqref="CC58:CI58">
    <cfRule type="expression" dxfId="1093" priority="3461">
      <formula>CC$6=TODAY()</formula>
    </cfRule>
  </conditionalFormatting>
  <conditionalFormatting sqref="CJ58:CP58">
    <cfRule type="expression" dxfId="1092" priority="3458">
      <formula>CJ$6=TODAY()</formula>
    </cfRule>
  </conditionalFormatting>
  <conditionalFormatting sqref="CQ58:CW58">
    <cfRule type="expression" dxfId="1091" priority="3455">
      <formula>CQ$6=TODAY()</formula>
    </cfRule>
  </conditionalFormatting>
  <conditionalFormatting sqref="CX58:DD58">
    <cfRule type="expression" dxfId="1090" priority="3452">
      <formula>CX$6=TODAY()</formula>
    </cfRule>
  </conditionalFormatting>
  <conditionalFormatting sqref="DE58:DK58">
    <cfRule type="expression" dxfId="1089" priority="3449">
      <formula>DE$6=TODAY()</formula>
    </cfRule>
  </conditionalFormatting>
  <conditionalFormatting sqref="DL58:DR58">
    <cfRule type="expression" dxfId="1088" priority="3446">
      <formula>DL$6=TODAY()</formula>
    </cfRule>
  </conditionalFormatting>
  <conditionalFormatting sqref="DS58:DY58">
    <cfRule type="expression" dxfId="1087" priority="3443">
      <formula>DS$6=TODAY()</formula>
    </cfRule>
  </conditionalFormatting>
  <conditionalFormatting sqref="DZ58:EF58">
    <cfRule type="expression" dxfId="1086" priority="3440">
      <formula>DZ$6=TODAY()</formula>
    </cfRule>
  </conditionalFormatting>
  <conditionalFormatting sqref="EG58:EM58">
    <cfRule type="expression" dxfId="1085" priority="3437">
      <formula>EG$6=TODAY()</formula>
    </cfRule>
  </conditionalFormatting>
  <conditionalFormatting sqref="EN58:ET58">
    <cfRule type="expression" dxfId="1084" priority="3434">
      <formula>EN$6=TODAY()</formula>
    </cfRule>
  </conditionalFormatting>
  <conditionalFormatting sqref="EU58:FA58">
    <cfRule type="expression" dxfId="1083" priority="3431">
      <formula>EU$6=TODAY()</formula>
    </cfRule>
  </conditionalFormatting>
  <conditionalFormatting sqref="FB58:FH58">
    <cfRule type="expression" dxfId="1082" priority="3428">
      <formula>FB$6=TODAY()</formula>
    </cfRule>
  </conditionalFormatting>
  <conditionalFormatting sqref="FI58:FO58">
    <cfRule type="expression" dxfId="1081" priority="3425">
      <formula>FI$6=TODAY()</formula>
    </cfRule>
  </conditionalFormatting>
  <conditionalFormatting sqref="FP58:FV58">
    <cfRule type="expression" dxfId="1080" priority="3422">
      <formula>FP$6=TODAY()</formula>
    </cfRule>
  </conditionalFormatting>
  <conditionalFormatting sqref="FW58:GC58">
    <cfRule type="expression" dxfId="1079" priority="3419">
      <formula>FW$6=TODAY()</formula>
    </cfRule>
  </conditionalFormatting>
  <conditionalFormatting sqref="GD58:GJ58">
    <cfRule type="expression" dxfId="1078" priority="3416">
      <formula>GD$6=TODAY()</formula>
    </cfRule>
  </conditionalFormatting>
  <conditionalFormatting sqref="GK58:GQ58">
    <cfRule type="expression" dxfId="1077" priority="3413">
      <formula>GK$6=TODAY()</formula>
    </cfRule>
  </conditionalFormatting>
  <conditionalFormatting sqref="GR58:GX58">
    <cfRule type="expression" dxfId="1076" priority="3410">
      <formula>GR$6=TODAY()</formula>
    </cfRule>
  </conditionalFormatting>
  <conditionalFormatting sqref="H59">
    <cfRule type="dataBar" priority="3404">
      <dataBar>
        <cfvo type="num" val="0"/>
        <cfvo type="num" val="1"/>
        <color theme="0" tint="-0.249977111117893"/>
      </dataBar>
      <extLst>
        <ext xmlns:x14="http://schemas.microsoft.com/office/spreadsheetml/2009/9/main" uri="{B025F937-C7B1-47D3-B67F-A62EFF666E3E}">
          <x14:id>{D410C8CB-849F-4943-A6A4-CEA3B4587303}</x14:id>
        </ext>
      </extLst>
    </cfRule>
  </conditionalFormatting>
  <conditionalFormatting sqref="K59:BN59">
    <cfRule type="expression" dxfId="1075" priority="3403">
      <formula>K$6=TODAY()</formula>
    </cfRule>
  </conditionalFormatting>
  <conditionalFormatting sqref="BO59:BU59">
    <cfRule type="expression" dxfId="1074" priority="3400">
      <formula>BO$6=TODAY()</formula>
    </cfRule>
  </conditionalFormatting>
  <conditionalFormatting sqref="BV59:CB59">
    <cfRule type="expression" dxfId="1073" priority="3397">
      <formula>BV$6=TODAY()</formula>
    </cfRule>
  </conditionalFormatting>
  <conditionalFormatting sqref="CC59:CI59">
    <cfRule type="expression" dxfId="1072" priority="3394">
      <formula>CC$6=TODAY()</formula>
    </cfRule>
  </conditionalFormatting>
  <conditionalFormatting sqref="CJ59:CP59">
    <cfRule type="expression" dxfId="1071" priority="3391">
      <formula>CJ$6=TODAY()</formula>
    </cfRule>
  </conditionalFormatting>
  <conditionalFormatting sqref="CQ59:CW59">
    <cfRule type="expression" dxfId="1070" priority="3388">
      <formula>CQ$6=TODAY()</formula>
    </cfRule>
  </conditionalFormatting>
  <conditionalFormatting sqref="CX59:DD59">
    <cfRule type="expression" dxfId="1069" priority="3385">
      <formula>CX$6=TODAY()</formula>
    </cfRule>
  </conditionalFormatting>
  <conditionalFormatting sqref="DE59:DK59">
    <cfRule type="expression" dxfId="1068" priority="3382">
      <formula>DE$6=TODAY()</formula>
    </cfRule>
  </conditionalFormatting>
  <conditionalFormatting sqref="DL59:DR59">
    <cfRule type="expression" dxfId="1067" priority="3379">
      <formula>DL$6=TODAY()</formula>
    </cfRule>
  </conditionalFormatting>
  <conditionalFormatting sqref="DS59:DY59">
    <cfRule type="expression" dxfId="1066" priority="3376">
      <formula>DS$6=TODAY()</formula>
    </cfRule>
  </conditionalFormatting>
  <conditionalFormatting sqref="DZ59:EF59">
    <cfRule type="expression" dxfId="1065" priority="3373">
      <formula>DZ$6=TODAY()</formula>
    </cfRule>
  </conditionalFormatting>
  <conditionalFormatting sqref="EG59:EM59">
    <cfRule type="expression" dxfId="1064" priority="3370">
      <formula>EG$6=TODAY()</formula>
    </cfRule>
  </conditionalFormatting>
  <conditionalFormatting sqref="EN59:ET59">
    <cfRule type="expression" dxfId="1063" priority="3367">
      <formula>EN$6=TODAY()</formula>
    </cfRule>
  </conditionalFormatting>
  <conditionalFormatting sqref="EU59:FA59">
    <cfRule type="expression" dxfId="1062" priority="3364">
      <formula>EU$6=TODAY()</formula>
    </cfRule>
  </conditionalFormatting>
  <conditionalFormatting sqref="FB59:FH59">
    <cfRule type="expression" dxfId="1061" priority="3361">
      <formula>FB$6=TODAY()</formula>
    </cfRule>
  </conditionalFormatting>
  <conditionalFormatting sqref="FI59:FO59">
    <cfRule type="expression" dxfId="1060" priority="3358">
      <formula>FI$6=TODAY()</formula>
    </cfRule>
  </conditionalFormatting>
  <conditionalFormatting sqref="FP59:FV59">
    <cfRule type="expression" dxfId="1059" priority="3355">
      <formula>FP$6=TODAY()</formula>
    </cfRule>
  </conditionalFormatting>
  <conditionalFormatting sqref="FW59:GC59">
    <cfRule type="expression" dxfId="1058" priority="3352">
      <formula>FW$6=TODAY()</formula>
    </cfRule>
  </conditionalFormatting>
  <conditionalFormatting sqref="GD59:GJ59">
    <cfRule type="expression" dxfId="1057" priority="3349">
      <formula>GD$6=TODAY()</formula>
    </cfRule>
  </conditionalFormatting>
  <conditionalFormatting sqref="GK59:GQ59">
    <cfRule type="expression" dxfId="1056" priority="3346">
      <formula>GK$6=TODAY()</formula>
    </cfRule>
  </conditionalFormatting>
  <conditionalFormatting sqref="GR59:GX59">
    <cfRule type="expression" dxfId="1055" priority="3343">
      <formula>GR$6=TODAY()</formula>
    </cfRule>
  </conditionalFormatting>
  <conditionalFormatting sqref="H42">
    <cfRule type="dataBar" priority="3203">
      <dataBar>
        <cfvo type="num" val="0"/>
        <cfvo type="num" val="1"/>
        <color theme="0" tint="-0.249977111117893"/>
      </dataBar>
      <extLst>
        <ext xmlns:x14="http://schemas.microsoft.com/office/spreadsheetml/2009/9/main" uri="{B025F937-C7B1-47D3-B67F-A62EFF666E3E}">
          <x14:id>{61A4E2EE-90C7-944A-951B-02F7B224B0CD}</x14:id>
        </ext>
      </extLst>
    </cfRule>
  </conditionalFormatting>
  <conditionalFormatting sqref="K42:BN42">
    <cfRule type="expression" dxfId="1054" priority="3202">
      <formula>K$6=TODAY()</formula>
    </cfRule>
  </conditionalFormatting>
  <conditionalFormatting sqref="BO42:BU42">
    <cfRule type="expression" dxfId="1053" priority="3201">
      <formula>BO$6=TODAY()</formula>
    </cfRule>
  </conditionalFormatting>
  <conditionalFormatting sqref="BV42:CB42">
    <cfRule type="expression" dxfId="1052" priority="3200">
      <formula>BV$6=TODAY()</formula>
    </cfRule>
  </conditionalFormatting>
  <conditionalFormatting sqref="CC42:CI42">
    <cfRule type="expression" dxfId="1051" priority="3199">
      <formula>CC$6=TODAY()</formula>
    </cfRule>
  </conditionalFormatting>
  <conditionalFormatting sqref="CJ42:CP42">
    <cfRule type="expression" dxfId="1050" priority="3198">
      <formula>CJ$6=TODAY()</formula>
    </cfRule>
  </conditionalFormatting>
  <conditionalFormatting sqref="CQ42:CW42">
    <cfRule type="expression" dxfId="1049" priority="3197">
      <formula>CQ$6=TODAY()</formula>
    </cfRule>
  </conditionalFormatting>
  <conditionalFormatting sqref="CX42:DD42">
    <cfRule type="expression" dxfId="1048" priority="3196">
      <formula>CX$6=TODAY()</formula>
    </cfRule>
  </conditionalFormatting>
  <conditionalFormatting sqref="DE42:DK42">
    <cfRule type="expression" dxfId="1047" priority="3195">
      <formula>DE$6=TODAY()</formula>
    </cfRule>
  </conditionalFormatting>
  <conditionalFormatting sqref="DL42:DR42">
    <cfRule type="expression" dxfId="1046" priority="3194">
      <formula>DL$6=TODAY()</formula>
    </cfRule>
  </conditionalFormatting>
  <conditionalFormatting sqref="DS42:DY42">
    <cfRule type="expression" dxfId="1045" priority="3193">
      <formula>DS$6=TODAY()</formula>
    </cfRule>
  </conditionalFormatting>
  <conditionalFormatting sqref="DZ42:EF42">
    <cfRule type="expression" dxfId="1044" priority="3192">
      <formula>DZ$6=TODAY()</formula>
    </cfRule>
  </conditionalFormatting>
  <conditionalFormatting sqref="EG42:EM42">
    <cfRule type="expression" dxfId="1043" priority="3191">
      <formula>EG$6=TODAY()</formula>
    </cfRule>
  </conditionalFormatting>
  <conditionalFormatting sqref="EN42:ET42">
    <cfRule type="expression" dxfId="1042" priority="3190">
      <formula>EN$6=TODAY()</formula>
    </cfRule>
  </conditionalFormatting>
  <conditionalFormatting sqref="EU42:FA42">
    <cfRule type="expression" dxfId="1041" priority="3189">
      <formula>EU$6=TODAY()</formula>
    </cfRule>
  </conditionalFormatting>
  <conditionalFormatting sqref="FB42:FH42">
    <cfRule type="expression" dxfId="1040" priority="3188">
      <formula>FB$6=TODAY()</formula>
    </cfRule>
  </conditionalFormatting>
  <conditionalFormatting sqref="FI42:FO42">
    <cfRule type="expression" dxfId="1039" priority="3187">
      <formula>FI$6=TODAY()</formula>
    </cfRule>
  </conditionalFormatting>
  <conditionalFormatting sqref="FP42:FV42">
    <cfRule type="expression" dxfId="1038" priority="3186">
      <formula>FP$6=TODAY()</formula>
    </cfRule>
  </conditionalFormatting>
  <conditionalFormatting sqref="FW42:GC42">
    <cfRule type="expression" dxfId="1037" priority="3185">
      <formula>FW$6=TODAY()</formula>
    </cfRule>
  </conditionalFormatting>
  <conditionalFormatting sqref="GD42:GJ42">
    <cfRule type="expression" dxfId="1036" priority="3184">
      <formula>GD$6=TODAY()</formula>
    </cfRule>
  </conditionalFormatting>
  <conditionalFormatting sqref="GK42:GQ42">
    <cfRule type="expression" dxfId="1035" priority="3183">
      <formula>GK$6=TODAY()</formula>
    </cfRule>
  </conditionalFormatting>
  <conditionalFormatting sqref="GR42:GX42">
    <cfRule type="expression" dxfId="1034" priority="3182">
      <formula>GR$6=TODAY()</formula>
    </cfRule>
  </conditionalFormatting>
  <conditionalFormatting sqref="H53">
    <cfRule type="dataBar" priority="3178">
      <dataBar>
        <cfvo type="num" val="0"/>
        <cfvo type="num" val="1"/>
        <color theme="0" tint="-0.249977111117893"/>
      </dataBar>
      <extLst>
        <ext xmlns:x14="http://schemas.microsoft.com/office/spreadsheetml/2009/9/main" uri="{B025F937-C7B1-47D3-B67F-A62EFF666E3E}">
          <x14:id>{6A8C0CAD-EFD4-0540-B6BF-1076EBB30070}</x14:id>
        </ext>
      </extLst>
    </cfRule>
  </conditionalFormatting>
  <conditionalFormatting sqref="K53:BN53">
    <cfRule type="expression" dxfId="1033" priority="3177">
      <formula>K$6=TODAY()</formula>
    </cfRule>
  </conditionalFormatting>
  <conditionalFormatting sqref="BO53:BU53">
    <cfRule type="expression" dxfId="1032" priority="3176">
      <formula>BO$6=TODAY()</formula>
    </cfRule>
  </conditionalFormatting>
  <conditionalFormatting sqref="BV53:CB53">
    <cfRule type="expression" dxfId="1031" priority="3175">
      <formula>BV$6=TODAY()</formula>
    </cfRule>
  </conditionalFormatting>
  <conditionalFormatting sqref="CC53:CI53">
    <cfRule type="expression" dxfId="1030" priority="3174">
      <formula>CC$6=TODAY()</formula>
    </cfRule>
  </conditionalFormatting>
  <conditionalFormatting sqref="CJ53:CP53">
    <cfRule type="expression" dxfId="1029" priority="3173">
      <formula>CJ$6=TODAY()</formula>
    </cfRule>
  </conditionalFormatting>
  <conditionalFormatting sqref="CQ53:CW53">
    <cfRule type="expression" dxfId="1028" priority="3172">
      <formula>CQ$6=TODAY()</formula>
    </cfRule>
  </conditionalFormatting>
  <conditionalFormatting sqref="CX53:DD53">
    <cfRule type="expression" dxfId="1027" priority="3171">
      <formula>CX$6=TODAY()</formula>
    </cfRule>
  </conditionalFormatting>
  <conditionalFormatting sqref="DE53:DK53">
    <cfRule type="expression" dxfId="1026" priority="3170">
      <formula>DE$6=TODAY()</formula>
    </cfRule>
  </conditionalFormatting>
  <conditionalFormatting sqref="DL53:DR53">
    <cfRule type="expression" dxfId="1025" priority="3169">
      <formula>DL$6=TODAY()</formula>
    </cfRule>
  </conditionalFormatting>
  <conditionalFormatting sqref="DS53:DY53">
    <cfRule type="expression" dxfId="1024" priority="3168">
      <formula>DS$6=TODAY()</formula>
    </cfRule>
  </conditionalFormatting>
  <conditionalFormatting sqref="DZ53:EF53">
    <cfRule type="expression" dxfId="1023" priority="3167">
      <formula>DZ$6=TODAY()</formula>
    </cfRule>
  </conditionalFormatting>
  <conditionalFormatting sqref="EG53:EM53">
    <cfRule type="expression" dxfId="1022" priority="3166">
      <formula>EG$6=TODAY()</formula>
    </cfRule>
  </conditionalFormatting>
  <conditionalFormatting sqref="EN53:ET53">
    <cfRule type="expression" dxfId="1021" priority="3165">
      <formula>EN$6=TODAY()</formula>
    </cfRule>
  </conditionalFormatting>
  <conditionalFormatting sqref="EU53:FA53">
    <cfRule type="expression" dxfId="1020" priority="3164">
      <formula>EU$6=TODAY()</formula>
    </cfRule>
  </conditionalFormatting>
  <conditionalFormatting sqref="FB53:FH53">
    <cfRule type="expression" dxfId="1019" priority="3163">
      <formula>FB$6=TODAY()</formula>
    </cfRule>
  </conditionalFormatting>
  <conditionalFormatting sqref="FI53:FO53">
    <cfRule type="expression" dxfId="1018" priority="3162">
      <formula>FI$6=TODAY()</formula>
    </cfRule>
  </conditionalFormatting>
  <conditionalFormatting sqref="FP53:FV53">
    <cfRule type="expression" dxfId="1017" priority="3161">
      <formula>FP$6=TODAY()</formula>
    </cfRule>
  </conditionalFormatting>
  <conditionalFormatting sqref="FW53:GC53">
    <cfRule type="expression" dxfId="1016" priority="3160">
      <formula>FW$6=TODAY()</formula>
    </cfRule>
  </conditionalFormatting>
  <conditionalFormatting sqref="GD53:GJ53">
    <cfRule type="expression" dxfId="1015" priority="3159">
      <formula>GD$6=TODAY()</formula>
    </cfRule>
  </conditionalFormatting>
  <conditionalFormatting sqref="GK53:GQ53">
    <cfRule type="expression" dxfId="1014" priority="3158">
      <formula>GK$6=TODAY()</formula>
    </cfRule>
  </conditionalFormatting>
  <conditionalFormatting sqref="GR53:GX53">
    <cfRule type="expression" dxfId="1013" priority="3157">
      <formula>GR$6=TODAY()</formula>
    </cfRule>
  </conditionalFormatting>
  <conditionalFormatting sqref="H46">
    <cfRule type="dataBar" priority="3128">
      <dataBar>
        <cfvo type="num" val="0"/>
        <cfvo type="num" val="1"/>
        <color theme="0" tint="-0.249977111117893"/>
      </dataBar>
      <extLst>
        <ext xmlns:x14="http://schemas.microsoft.com/office/spreadsheetml/2009/9/main" uri="{B025F937-C7B1-47D3-B67F-A62EFF666E3E}">
          <x14:id>{D5D95B7E-0383-254B-BDE9-39038FDB0DA2}</x14:id>
        </ext>
      </extLst>
    </cfRule>
  </conditionalFormatting>
  <conditionalFormatting sqref="K46:BN46">
    <cfRule type="expression" dxfId="1012" priority="3127">
      <formula>K$6=TODAY()</formula>
    </cfRule>
  </conditionalFormatting>
  <conditionalFormatting sqref="BO46:BU46">
    <cfRule type="expression" dxfId="1011" priority="3126">
      <formula>BO$6=TODAY()</formula>
    </cfRule>
  </conditionalFormatting>
  <conditionalFormatting sqref="BV46:CB46">
    <cfRule type="expression" dxfId="1010" priority="3125">
      <formula>BV$6=TODAY()</formula>
    </cfRule>
  </conditionalFormatting>
  <conditionalFormatting sqref="CC46:CI46">
    <cfRule type="expression" dxfId="1009" priority="3124">
      <formula>CC$6=TODAY()</formula>
    </cfRule>
  </conditionalFormatting>
  <conditionalFormatting sqref="CJ46:CP46">
    <cfRule type="expression" dxfId="1008" priority="3123">
      <formula>CJ$6=TODAY()</formula>
    </cfRule>
  </conditionalFormatting>
  <conditionalFormatting sqref="CQ46:CW46">
    <cfRule type="expression" dxfId="1007" priority="3122">
      <formula>CQ$6=TODAY()</formula>
    </cfRule>
  </conditionalFormatting>
  <conditionalFormatting sqref="CX46:DD46">
    <cfRule type="expression" dxfId="1006" priority="3121">
      <formula>CX$6=TODAY()</formula>
    </cfRule>
  </conditionalFormatting>
  <conditionalFormatting sqref="DE46:DK46">
    <cfRule type="expression" dxfId="1005" priority="3120">
      <formula>DE$6=TODAY()</formula>
    </cfRule>
  </conditionalFormatting>
  <conditionalFormatting sqref="DL46:DR46">
    <cfRule type="expression" dxfId="1004" priority="3119">
      <formula>DL$6=TODAY()</formula>
    </cfRule>
  </conditionalFormatting>
  <conditionalFormatting sqref="DS46:DY46">
    <cfRule type="expression" dxfId="1003" priority="3118">
      <formula>DS$6=TODAY()</formula>
    </cfRule>
  </conditionalFormatting>
  <conditionalFormatting sqref="DZ46:EF46">
    <cfRule type="expression" dxfId="1002" priority="3117">
      <formula>DZ$6=TODAY()</formula>
    </cfRule>
  </conditionalFormatting>
  <conditionalFormatting sqref="EG46:EM46">
    <cfRule type="expression" dxfId="1001" priority="3116">
      <formula>EG$6=TODAY()</formula>
    </cfRule>
  </conditionalFormatting>
  <conditionalFormatting sqref="EN46:ET46">
    <cfRule type="expression" dxfId="1000" priority="3115">
      <formula>EN$6=TODAY()</formula>
    </cfRule>
  </conditionalFormatting>
  <conditionalFormatting sqref="EU46:FA46">
    <cfRule type="expression" dxfId="999" priority="3114">
      <formula>EU$6=TODAY()</formula>
    </cfRule>
  </conditionalFormatting>
  <conditionalFormatting sqref="FB46:FH46">
    <cfRule type="expression" dxfId="998" priority="3113">
      <formula>FB$6=TODAY()</formula>
    </cfRule>
  </conditionalFormatting>
  <conditionalFormatting sqref="FI46:FO46">
    <cfRule type="expression" dxfId="997" priority="3112">
      <formula>FI$6=TODAY()</formula>
    </cfRule>
  </conditionalFormatting>
  <conditionalFormatting sqref="FP46:FV46">
    <cfRule type="expression" dxfId="996" priority="3111">
      <formula>FP$6=TODAY()</formula>
    </cfRule>
  </conditionalFormatting>
  <conditionalFormatting sqref="FW46:GC46">
    <cfRule type="expression" dxfId="995" priority="3110">
      <formula>FW$6=TODAY()</formula>
    </cfRule>
  </conditionalFormatting>
  <conditionalFormatting sqref="GD46:GJ46">
    <cfRule type="expression" dxfId="994" priority="3109">
      <formula>GD$6=TODAY()</formula>
    </cfRule>
  </conditionalFormatting>
  <conditionalFormatting sqref="GK46:GQ46">
    <cfRule type="expression" dxfId="993" priority="3108">
      <formula>GK$6=TODAY()</formula>
    </cfRule>
  </conditionalFormatting>
  <conditionalFormatting sqref="GR46:GX46">
    <cfRule type="expression" dxfId="992" priority="3107">
      <formula>GR$6=TODAY()</formula>
    </cfRule>
  </conditionalFormatting>
  <conditionalFormatting sqref="H39">
    <cfRule type="dataBar" priority="3103">
      <dataBar>
        <cfvo type="num" val="0"/>
        <cfvo type="num" val="1"/>
        <color theme="0" tint="-0.249977111117893"/>
      </dataBar>
      <extLst>
        <ext xmlns:x14="http://schemas.microsoft.com/office/spreadsheetml/2009/9/main" uri="{B025F937-C7B1-47D3-B67F-A62EFF666E3E}">
          <x14:id>{617FE1AC-7F3C-2948-AB91-9035612017D4}</x14:id>
        </ext>
      </extLst>
    </cfRule>
  </conditionalFormatting>
  <conditionalFormatting sqref="K39:BN39">
    <cfRule type="expression" dxfId="991" priority="3102">
      <formula>K$6=TODAY()</formula>
    </cfRule>
  </conditionalFormatting>
  <conditionalFormatting sqref="BO39:BU39">
    <cfRule type="expression" dxfId="990" priority="3101">
      <formula>BO$6=TODAY()</formula>
    </cfRule>
  </conditionalFormatting>
  <conditionalFormatting sqref="BV39:CB39">
    <cfRule type="expression" dxfId="989" priority="3100">
      <formula>BV$6=TODAY()</formula>
    </cfRule>
  </conditionalFormatting>
  <conditionalFormatting sqref="CC39:CI39">
    <cfRule type="expression" dxfId="988" priority="3099">
      <formula>CC$6=TODAY()</formula>
    </cfRule>
  </conditionalFormatting>
  <conditionalFormatting sqref="CJ39:CP39">
    <cfRule type="expression" dxfId="987" priority="3098">
      <formula>CJ$6=TODAY()</formula>
    </cfRule>
  </conditionalFormatting>
  <conditionalFormatting sqref="CQ39:CW39">
    <cfRule type="expression" dxfId="986" priority="3097">
      <formula>CQ$6=TODAY()</formula>
    </cfRule>
  </conditionalFormatting>
  <conditionalFormatting sqref="CX39:DD39">
    <cfRule type="expression" dxfId="985" priority="3096">
      <formula>CX$6=TODAY()</formula>
    </cfRule>
  </conditionalFormatting>
  <conditionalFormatting sqref="DE39:DK39">
    <cfRule type="expression" dxfId="984" priority="3095">
      <formula>DE$6=TODAY()</formula>
    </cfRule>
  </conditionalFormatting>
  <conditionalFormatting sqref="DL39:DR39">
    <cfRule type="expression" dxfId="983" priority="3094">
      <formula>DL$6=TODAY()</formula>
    </cfRule>
  </conditionalFormatting>
  <conditionalFormatting sqref="DS39:DY39">
    <cfRule type="expression" dxfId="982" priority="3093">
      <formula>DS$6=TODAY()</formula>
    </cfRule>
  </conditionalFormatting>
  <conditionalFormatting sqref="DZ39:EF39">
    <cfRule type="expression" dxfId="981" priority="3092">
      <formula>DZ$6=TODAY()</formula>
    </cfRule>
  </conditionalFormatting>
  <conditionalFormatting sqref="EG39:EM39">
    <cfRule type="expression" dxfId="980" priority="3091">
      <formula>EG$6=TODAY()</formula>
    </cfRule>
  </conditionalFormatting>
  <conditionalFormatting sqref="EN39:ET39">
    <cfRule type="expression" dxfId="979" priority="3090">
      <formula>EN$6=TODAY()</formula>
    </cfRule>
  </conditionalFormatting>
  <conditionalFormatting sqref="EU39:FA39">
    <cfRule type="expression" dxfId="978" priority="3089">
      <formula>EU$6=TODAY()</formula>
    </cfRule>
  </conditionalFormatting>
  <conditionalFormatting sqref="FB39:FH39">
    <cfRule type="expression" dxfId="977" priority="3088">
      <formula>FB$6=TODAY()</formula>
    </cfRule>
  </conditionalFormatting>
  <conditionalFormatting sqref="FI39:FO39">
    <cfRule type="expression" dxfId="976" priority="3087">
      <formula>FI$6=TODAY()</formula>
    </cfRule>
  </conditionalFormatting>
  <conditionalFormatting sqref="FP39:FV39">
    <cfRule type="expression" dxfId="975" priority="3086">
      <formula>FP$6=TODAY()</formula>
    </cfRule>
  </conditionalFormatting>
  <conditionalFormatting sqref="FW39:GC39">
    <cfRule type="expression" dxfId="974" priority="3085">
      <formula>FW$6=TODAY()</formula>
    </cfRule>
  </conditionalFormatting>
  <conditionalFormatting sqref="GD39:GJ39">
    <cfRule type="expression" dxfId="973" priority="3084">
      <formula>GD$6=TODAY()</formula>
    </cfRule>
  </conditionalFormatting>
  <conditionalFormatting sqref="GK39:GQ39">
    <cfRule type="expression" dxfId="972" priority="3083">
      <formula>GK$6=TODAY()</formula>
    </cfRule>
  </conditionalFormatting>
  <conditionalFormatting sqref="GR39:GX39">
    <cfRule type="expression" dxfId="971" priority="3082">
      <formula>GR$6=TODAY()</formula>
    </cfRule>
  </conditionalFormatting>
  <conditionalFormatting sqref="H45">
    <cfRule type="dataBar" priority="3078">
      <dataBar>
        <cfvo type="num" val="0"/>
        <cfvo type="num" val="1"/>
        <color theme="0" tint="-0.249977111117893"/>
      </dataBar>
      <extLst>
        <ext xmlns:x14="http://schemas.microsoft.com/office/spreadsheetml/2009/9/main" uri="{B025F937-C7B1-47D3-B67F-A62EFF666E3E}">
          <x14:id>{A8D96297-0F10-554A-A5FE-7719F80B0E4E}</x14:id>
        </ext>
      </extLst>
    </cfRule>
  </conditionalFormatting>
  <conditionalFormatting sqref="K45:BN45">
    <cfRule type="expression" dxfId="970" priority="3077">
      <formula>K$6=TODAY()</formula>
    </cfRule>
  </conditionalFormatting>
  <conditionalFormatting sqref="BO45:BU45">
    <cfRule type="expression" dxfId="969" priority="3074">
      <formula>BO$6=TODAY()</formula>
    </cfRule>
  </conditionalFormatting>
  <conditionalFormatting sqref="BV45:CB45">
    <cfRule type="expression" dxfId="968" priority="3071">
      <formula>BV$6=TODAY()</formula>
    </cfRule>
  </conditionalFormatting>
  <conditionalFormatting sqref="CC45:CI45">
    <cfRule type="expression" dxfId="967" priority="3068">
      <formula>CC$6=TODAY()</formula>
    </cfRule>
  </conditionalFormatting>
  <conditionalFormatting sqref="CJ45:CP45">
    <cfRule type="expression" dxfId="966" priority="3065">
      <formula>CJ$6=TODAY()</formula>
    </cfRule>
  </conditionalFormatting>
  <conditionalFormatting sqref="CQ45:CW45">
    <cfRule type="expression" dxfId="965" priority="3062">
      <formula>CQ$6=TODAY()</formula>
    </cfRule>
  </conditionalFormatting>
  <conditionalFormatting sqref="CX45:DD45">
    <cfRule type="expression" dxfId="964" priority="3059">
      <formula>CX$6=TODAY()</formula>
    </cfRule>
  </conditionalFormatting>
  <conditionalFormatting sqref="DE45:DK45">
    <cfRule type="expression" dxfId="963" priority="3056">
      <formula>DE$6=TODAY()</formula>
    </cfRule>
  </conditionalFormatting>
  <conditionalFormatting sqref="DL45:DR45">
    <cfRule type="expression" dxfId="962" priority="3053">
      <formula>DL$6=TODAY()</formula>
    </cfRule>
  </conditionalFormatting>
  <conditionalFormatting sqref="DS45:DY45">
    <cfRule type="expression" dxfId="961" priority="3050">
      <formula>DS$6=TODAY()</formula>
    </cfRule>
  </conditionalFormatting>
  <conditionalFormatting sqref="DZ45:EF45">
    <cfRule type="expression" dxfId="960" priority="3047">
      <formula>DZ$6=TODAY()</formula>
    </cfRule>
  </conditionalFormatting>
  <conditionalFormatting sqref="EG45:EM45">
    <cfRule type="expression" dxfId="959" priority="3044">
      <formula>EG$6=TODAY()</formula>
    </cfRule>
  </conditionalFormatting>
  <conditionalFormatting sqref="EN45:ET45">
    <cfRule type="expression" dxfId="958" priority="3041">
      <formula>EN$6=TODAY()</formula>
    </cfRule>
  </conditionalFormatting>
  <conditionalFormatting sqref="EU45:FA45">
    <cfRule type="expression" dxfId="957" priority="3038">
      <formula>EU$6=TODAY()</formula>
    </cfRule>
  </conditionalFormatting>
  <conditionalFormatting sqref="FB45:FH45">
    <cfRule type="expression" dxfId="956" priority="3035">
      <formula>FB$6=TODAY()</formula>
    </cfRule>
  </conditionalFormatting>
  <conditionalFormatting sqref="FI45:FO45">
    <cfRule type="expression" dxfId="955" priority="3032">
      <formula>FI$6=TODAY()</formula>
    </cfRule>
  </conditionalFormatting>
  <conditionalFormatting sqref="FP45:FV45">
    <cfRule type="expression" dxfId="954" priority="3029">
      <formula>FP$6=TODAY()</formula>
    </cfRule>
  </conditionalFormatting>
  <conditionalFormatting sqref="FW45:GC45">
    <cfRule type="expression" dxfId="953" priority="3026">
      <formula>FW$6=TODAY()</formula>
    </cfRule>
  </conditionalFormatting>
  <conditionalFormatting sqref="GD45:GJ45">
    <cfRule type="expression" dxfId="952" priority="3023">
      <formula>GD$6=TODAY()</formula>
    </cfRule>
  </conditionalFormatting>
  <conditionalFormatting sqref="GK45:GQ45">
    <cfRule type="expression" dxfId="951" priority="3020">
      <formula>GK$6=TODAY()</formula>
    </cfRule>
  </conditionalFormatting>
  <conditionalFormatting sqref="GR45:GX45">
    <cfRule type="expression" dxfId="950" priority="3017">
      <formula>GR$6=TODAY()</formula>
    </cfRule>
  </conditionalFormatting>
  <conditionalFormatting sqref="H43">
    <cfRule type="dataBar" priority="3011">
      <dataBar>
        <cfvo type="num" val="0"/>
        <cfvo type="num" val="1"/>
        <color theme="0" tint="-0.249977111117893"/>
      </dataBar>
      <extLst>
        <ext xmlns:x14="http://schemas.microsoft.com/office/spreadsheetml/2009/9/main" uri="{B025F937-C7B1-47D3-B67F-A62EFF666E3E}">
          <x14:id>{C4FE2CE3-8FC9-2F4A-9461-5C0006F48503}</x14:id>
        </ext>
      </extLst>
    </cfRule>
  </conditionalFormatting>
  <conditionalFormatting sqref="K43:BN43">
    <cfRule type="expression" dxfId="949" priority="3010">
      <formula>K$6=TODAY()</formula>
    </cfRule>
  </conditionalFormatting>
  <conditionalFormatting sqref="BO43:BU43">
    <cfRule type="expression" dxfId="948" priority="3007">
      <formula>BO$6=TODAY()</formula>
    </cfRule>
  </conditionalFormatting>
  <conditionalFormatting sqref="BV43:CB43">
    <cfRule type="expression" dxfId="947" priority="3004">
      <formula>BV$6=TODAY()</formula>
    </cfRule>
  </conditionalFormatting>
  <conditionalFormatting sqref="CC43:CI43">
    <cfRule type="expression" dxfId="946" priority="3001">
      <formula>CC$6=TODAY()</formula>
    </cfRule>
  </conditionalFormatting>
  <conditionalFormatting sqref="CJ43:CP43">
    <cfRule type="expression" dxfId="945" priority="2998">
      <formula>CJ$6=TODAY()</formula>
    </cfRule>
  </conditionalFormatting>
  <conditionalFormatting sqref="CQ43:CW43">
    <cfRule type="expression" dxfId="944" priority="2995">
      <formula>CQ$6=TODAY()</formula>
    </cfRule>
  </conditionalFormatting>
  <conditionalFormatting sqref="CX43:DD43">
    <cfRule type="expression" dxfId="943" priority="2992">
      <formula>CX$6=TODAY()</formula>
    </cfRule>
  </conditionalFormatting>
  <conditionalFormatting sqref="DE43:DK43">
    <cfRule type="expression" dxfId="942" priority="2989">
      <formula>DE$6=TODAY()</formula>
    </cfRule>
  </conditionalFormatting>
  <conditionalFormatting sqref="DL43:DR43">
    <cfRule type="expression" dxfId="941" priority="2986">
      <formula>DL$6=TODAY()</formula>
    </cfRule>
  </conditionalFormatting>
  <conditionalFormatting sqref="DS43:DY43">
    <cfRule type="expression" dxfId="940" priority="2983">
      <formula>DS$6=TODAY()</formula>
    </cfRule>
  </conditionalFormatting>
  <conditionalFormatting sqref="DZ43:EF43">
    <cfRule type="expression" dxfId="939" priority="2980">
      <formula>DZ$6=TODAY()</formula>
    </cfRule>
  </conditionalFormatting>
  <conditionalFormatting sqref="EG43:EM43">
    <cfRule type="expression" dxfId="938" priority="2977">
      <formula>EG$6=TODAY()</formula>
    </cfRule>
  </conditionalFormatting>
  <conditionalFormatting sqref="EN43:ET43">
    <cfRule type="expression" dxfId="937" priority="2974">
      <formula>EN$6=TODAY()</formula>
    </cfRule>
  </conditionalFormatting>
  <conditionalFormatting sqref="EU43:FA43">
    <cfRule type="expression" dxfId="936" priority="2971">
      <formula>EU$6=TODAY()</formula>
    </cfRule>
  </conditionalFormatting>
  <conditionalFormatting sqref="FB43:FH43">
    <cfRule type="expression" dxfId="935" priority="2968">
      <formula>FB$6=TODAY()</formula>
    </cfRule>
  </conditionalFormatting>
  <conditionalFormatting sqref="FI43:FO43">
    <cfRule type="expression" dxfId="934" priority="2965">
      <formula>FI$6=TODAY()</formula>
    </cfRule>
  </conditionalFormatting>
  <conditionalFormatting sqref="FP43:FV43">
    <cfRule type="expression" dxfId="933" priority="2962">
      <formula>FP$6=TODAY()</formula>
    </cfRule>
  </conditionalFormatting>
  <conditionalFormatting sqref="FW43:GC43">
    <cfRule type="expression" dxfId="932" priority="2959">
      <formula>FW$6=TODAY()</formula>
    </cfRule>
  </conditionalFormatting>
  <conditionalFormatting sqref="GD43:GJ43">
    <cfRule type="expression" dxfId="931" priority="2956">
      <formula>GD$6=TODAY()</formula>
    </cfRule>
  </conditionalFormatting>
  <conditionalFormatting sqref="GK43:GQ43">
    <cfRule type="expression" dxfId="930" priority="2953">
      <formula>GK$6=TODAY()</formula>
    </cfRule>
  </conditionalFormatting>
  <conditionalFormatting sqref="GR43:GX43">
    <cfRule type="expression" dxfId="929" priority="2950">
      <formula>GR$6=TODAY()</formula>
    </cfRule>
  </conditionalFormatting>
  <conditionalFormatting sqref="H44">
    <cfRule type="dataBar" priority="2944">
      <dataBar>
        <cfvo type="num" val="0"/>
        <cfvo type="num" val="1"/>
        <color theme="0" tint="-0.249977111117893"/>
      </dataBar>
      <extLst>
        <ext xmlns:x14="http://schemas.microsoft.com/office/spreadsheetml/2009/9/main" uri="{B025F937-C7B1-47D3-B67F-A62EFF666E3E}">
          <x14:id>{7A17872F-549A-7C44-807F-623BB9F7495D}</x14:id>
        </ext>
      </extLst>
    </cfRule>
  </conditionalFormatting>
  <conditionalFormatting sqref="K44:BN44">
    <cfRule type="expression" dxfId="928" priority="2943">
      <formula>K$6=TODAY()</formula>
    </cfRule>
  </conditionalFormatting>
  <conditionalFormatting sqref="BO44:BU44">
    <cfRule type="expression" dxfId="927" priority="2940">
      <formula>BO$6=TODAY()</formula>
    </cfRule>
  </conditionalFormatting>
  <conditionalFormatting sqref="BV44:CB44">
    <cfRule type="expression" dxfId="926" priority="2937">
      <formula>BV$6=TODAY()</formula>
    </cfRule>
  </conditionalFormatting>
  <conditionalFormatting sqref="CC44:CI44">
    <cfRule type="expression" dxfId="925" priority="2934">
      <formula>CC$6=TODAY()</formula>
    </cfRule>
  </conditionalFormatting>
  <conditionalFormatting sqref="CJ44:CP44">
    <cfRule type="expression" dxfId="924" priority="2931">
      <formula>CJ$6=TODAY()</formula>
    </cfRule>
  </conditionalFormatting>
  <conditionalFormatting sqref="CQ44:CW44">
    <cfRule type="expression" dxfId="923" priority="2928">
      <formula>CQ$6=TODAY()</formula>
    </cfRule>
  </conditionalFormatting>
  <conditionalFormatting sqref="CX44:DD44">
    <cfRule type="expression" dxfId="922" priority="2925">
      <formula>CX$6=TODAY()</formula>
    </cfRule>
  </conditionalFormatting>
  <conditionalFormatting sqref="DE44:DK44">
    <cfRule type="expression" dxfId="921" priority="2922">
      <formula>DE$6=TODAY()</formula>
    </cfRule>
  </conditionalFormatting>
  <conditionalFormatting sqref="DL44:DR44">
    <cfRule type="expression" dxfId="920" priority="2919">
      <formula>DL$6=TODAY()</formula>
    </cfRule>
  </conditionalFormatting>
  <conditionalFormatting sqref="DS44:DY44">
    <cfRule type="expression" dxfId="919" priority="2916">
      <formula>DS$6=TODAY()</formula>
    </cfRule>
  </conditionalFormatting>
  <conditionalFormatting sqref="DZ44:EF44">
    <cfRule type="expression" dxfId="918" priority="2913">
      <formula>DZ$6=TODAY()</formula>
    </cfRule>
  </conditionalFormatting>
  <conditionalFormatting sqref="EG44:EM44">
    <cfRule type="expression" dxfId="917" priority="2910">
      <formula>EG$6=TODAY()</formula>
    </cfRule>
  </conditionalFormatting>
  <conditionalFormatting sqref="EN44:ET44">
    <cfRule type="expression" dxfId="916" priority="2907">
      <formula>EN$6=TODAY()</formula>
    </cfRule>
  </conditionalFormatting>
  <conditionalFormatting sqref="EU44:FA44">
    <cfRule type="expression" dxfId="915" priority="2904">
      <formula>EU$6=TODAY()</formula>
    </cfRule>
  </conditionalFormatting>
  <conditionalFormatting sqref="FB44:FH44">
    <cfRule type="expression" dxfId="914" priority="2901">
      <formula>FB$6=TODAY()</formula>
    </cfRule>
  </conditionalFormatting>
  <conditionalFormatting sqref="FI44:FO44">
    <cfRule type="expression" dxfId="913" priority="2898">
      <formula>FI$6=TODAY()</formula>
    </cfRule>
  </conditionalFormatting>
  <conditionalFormatting sqref="FP44:FV44">
    <cfRule type="expression" dxfId="912" priority="2895">
      <formula>FP$6=TODAY()</formula>
    </cfRule>
  </conditionalFormatting>
  <conditionalFormatting sqref="FW44:GC44">
    <cfRule type="expression" dxfId="911" priority="2892">
      <formula>FW$6=TODAY()</formula>
    </cfRule>
  </conditionalFormatting>
  <conditionalFormatting sqref="GD44:GJ44">
    <cfRule type="expression" dxfId="910" priority="2889">
      <formula>GD$6=TODAY()</formula>
    </cfRule>
  </conditionalFormatting>
  <conditionalFormatting sqref="GK44:GQ44">
    <cfRule type="expression" dxfId="909" priority="2886">
      <formula>GK$6=TODAY()</formula>
    </cfRule>
  </conditionalFormatting>
  <conditionalFormatting sqref="GR44:GX44">
    <cfRule type="expression" dxfId="908" priority="2883">
      <formula>GR$6=TODAY()</formula>
    </cfRule>
  </conditionalFormatting>
  <conditionalFormatting sqref="H40">
    <cfRule type="dataBar" priority="2810">
      <dataBar>
        <cfvo type="num" val="0"/>
        <cfvo type="num" val="1"/>
        <color theme="0" tint="-0.249977111117893"/>
      </dataBar>
      <extLst>
        <ext xmlns:x14="http://schemas.microsoft.com/office/spreadsheetml/2009/9/main" uri="{B025F937-C7B1-47D3-B67F-A62EFF666E3E}">
          <x14:id>{A653F91A-703F-3D49-8592-518D5602383B}</x14:id>
        </ext>
      </extLst>
    </cfRule>
  </conditionalFormatting>
  <conditionalFormatting sqref="K40:BN40">
    <cfRule type="expression" dxfId="907" priority="2809">
      <formula>K$6=TODAY()</formula>
    </cfRule>
  </conditionalFormatting>
  <conditionalFormatting sqref="BO40:BU40">
    <cfRule type="expression" dxfId="906" priority="2806">
      <formula>BO$6=TODAY()</formula>
    </cfRule>
  </conditionalFormatting>
  <conditionalFormatting sqref="BV40:CB40">
    <cfRule type="expression" dxfId="905" priority="2803">
      <formula>BV$6=TODAY()</formula>
    </cfRule>
  </conditionalFormatting>
  <conditionalFormatting sqref="CC40:CI40">
    <cfRule type="expression" dxfId="904" priority="2800">
      <formula>CC$6=TODAY()</formula>
    </cfRule>
  </conditionalFormatting>
  <conditionalFormatting sqref="CJ40:CP40">
    <cfRule type="expression" dxfId="903" priority="2797">
      <formula>CJ$6=TODAY()</formula>
    </cfRule>
  </conditionalFormatting>
  <conditionalFormatting sqref="CQ40:CW40">
    <cfRule type="expression" dxfId="902" priority="2794">
      <formula>CQ$6=TODAY()</formula>
    </cfRule>
  </conditionalFormatting>
  <conditionalFormatting sqref="CX40:DD40">
    <cfRule type="expression" dxfId="901" priority="2791">
      <formula>CX$6=TODAY()</formula>
    </cfRule>
  </conditionalFormatting>
  <conditionalFormatting sqref="DE40:DK40">
    <cfRule type="expression" dxfId="900" priority="2788">
      <formula>DE$6=TODAY()</formula>
    </cfRule>
  </conditionalFormatting>
  <conditionalFormatting sqref="DL40:DR40">
    <cfRule type="expression" dxfId="899" priority="2785">
      <formula>DL$6=TODAY()</formula>
    </cfRule>
  </conditionalFormatting>
  <conditionalFormatting sqref="DS40:DY40">
    <cfRule type="expression" dxfId="898" priority="2782">
      <formula>DS$6=TODAY()</formula>
    </cfRule>
  </conditionalFormatting>
  <conditionalFormatting sqref="DZ40:EF40">
    <cfRule type="expression" dxfId="897" priority="2779">
      <formula>DZ$6=TODAY()</formula>
    </cfRule>
  </conditionalFormatting>
  <conditionalFormatting sqref="EG40:EM40">
    <cfRule type="expression" dxfId="896" priority="2776">
      <formula>EG$6=TODAY()</formula>
    </cfRule>
  </conditionalFormatting>
  <conditionalFormatting sqref="EN40:ET40">
    <cfRule type="expression" dxfId="895" priority="2773">
      <formula>EN$6=TODAY()</formula>
    </cfRule>
  </conditionalFormatting>
  <conditionalFormatting sqref="EU40:FA40">
    <cfRule type="expression" dxfId="894" priority="2770">
      <formula>EU$6=TODAY()</formula>
    </cfRule>
  </conditionalFormatting>
  <conditionalFormatting sqref="FB40:FH40">
    <cfRule type="expression" dxfId="893" priority="2767">
      <formula>FB$6=TODAY()</formula>
    </cfRule>
  </conditionalFormatting>
  <conditionalFormatting sqref="FI40:FO40">
    <cfRule type="expression" dxfId="892" priority="2764">
      <formula>FI$6=TODAY()</formula>
    </cfRule>
  </conditionalFormatting>
  <conditionalFormatting sqref="FP40:FV40">
    <cfRule type="expression" dxfId="891" priority="2761">
      <formula>FP$6=TODAY()</formula>
    </cfRule>
  </conditionalFormatting>
  <conditionalFormatting sqref="FW40:GC40">
    <cfRule type="expression" dxfId="890" priority="2758">
      <formula>FW$6=TODAY()</formula>
    </cfRule>
  </conditionalFormatting>
  <conditionalFormatting sqref="GD40:GJ40">
    <cfRule type="expression" dxfId="889" priority="2755">
      <formula>GD$6=TODAY()</formula>
    </cfRule>
  </conditionalFormatting>
  <conditionalFormatting sqref="GK40:GQ40">
    <cfRule type="expression" dxfId="888" priority="2752">
      <formula>GK$6=TODAY()</formula>
    </cfRule>
  </conditionalFormatting>
  <conditionalFormatting sqref="GR40:GX40">
    <cfRule type="expression" dxfId="887" priority="2749">
      <formula>GR$6=TODAY()</formula>
    </cfRule>
  </conditionalFormatting>
  <conditionalFormatting sqref="H41">
    <cfRule type="dataBar" priority="2743">
      <dataBar>
        <cfvo type="num" val="0"/>
        <cfvo type="num" val="1"/>
        <color theme="0" tint="-0.249977111117893"/>
      </dataBar>
      <extLst>
        <ext xmlns:x14="http://schemas.microsoft.com/office/spreadsheetml/2009/9/main" uri="{B025F937-C7B1-47D3-B67F-A62EFF666E3E}">
          <x14:id>{3F5FC333-25BA-EA48-A548-2E5EF0606CCF}</x14:id>
        </ext>
      </extLst>
    </cfRule>
  </conditionalFormatting>
  <conditionalFormatting sqref="K41:BN41">
    <cfRule type="expression" dxfId="886" priority="2742">
      <formula>K$6=TODAY()</formula>
    </cfRule>
  </conditionalFormatting>
  <conditionalFormatting sqref="BO41:BU41">
    <cfRule type="expression" dxfId="885" priority="2739">
      <formula>BO$6=TODAY()</formula>
    </cfRule>
  </conditionalFormatting>
  <conditionalFormatting sqref="BV41:CB41">
    <cfRule type="expression" dxfId="884" priority="2736">
      <formula>BV$6=TODAY()</formula>
    </cfRule>
  </conditionalFormatting>
  <conditionalFormatting sqref="CC41:CI41">
    <cfRule type="expression" dxfId="883" priority="2733">
      <formula>CC$6=TODAY()</formula>
    </cfRule>
  </conditionalFormatting>
  <conditionalFormatting sqref="CJ41:CP41">
    <cfRule type="expression" dxfId="882" priority="2730">
      <formula>CJ$6=TODAY()</formula>
    </cfRule>
  </conditionalFormatting>
  <conditionalFormatting sqref="CQ41:CW41">
    <cfRule type="expression" dxfId="881" priority="2727">
      <formula>CQ$6=TODAY()</formula>
    </cfRule>
  </conditionalFormatting>
  <conditionalFormatting sqref="CX41:DD41">
    <cfRule type="expression" dxfId="880" priority="2724">
      <formula>CX$6=TODAY()</formula>
    </cfRule>
  </conditionalFormatting>
  <conditionalFormatting sqref="DE41:DK41">
    <cfRule type="expression" dxfId="879" priority="2721">
      <formula>DE$6=TODAY()</formula>
    </cfRule>
  </conditionalFormatting>
  <conditionalFormatting sqref="DL41:DR41">
    <cfRule type="expression" dxfId="878" priority="2718">
      <formula>DL$6=TODAY()</formula>
    </cfRule>
  </conditionalFormatting>
  <conditionalFormatting sqref="DS41:DY41">
    <cfRule type="expression" dxfId="877" priority="2715">
      <formula>DS$6=TODAY()</formula>
    </cfRule>
  </conditionalFormatting>
  <conditionalFormatting sqref="DZ41:EF41">
    <cfRule type="expression" dxfId="876" priority="2712">
      <formula>DZ$6=TODAY()</formula>
    </cfRule>
  </conditionalFormatting>
  <conditionalFormatting sqref="EG41:EM41">
    <cfRule type="expression" dxfId="875" priority="2709">
      <formula>EG$6=TODAY()</formula>
    </cfRule>
  </conditionalFormatting>
  <conditionalFormatting sqref="EN41:ET41">
    <cfRule type="expression" dxfId="874" priority="2706">
      <formula>EN$6=TODAY()</formula>
    </cfRule>
  </conditionalFormatting>
  <conditionalFormatting sqref="EU41:FA41">
    <cfRule type="expression" dxfId="873" priority="2703">
      <formula>EU$6=TODAY()</formula>
    </cfRule>
  </conditionalFormatting>
  <conditionalFormatting sqref="FB41:FH41">
    <cfRule type="expression" dxfId="872" priority="2700">
      <formula>FB$6=TODAY()</formula>
    </cfRule>
  </conditionalFormatting>
  <conditionalFormatting sqref="FI41:FO41">
    <cfRule type="expression" dxfId="871" priority="2697">
      <formula>FI$6=TODAY()</formula>
    </cfRule>
  </conditionalFormatting>
  <conditionalFormatting sqref="FP41:FV41">
    <cfRule type="expression" dxfId="870" priority="2694">
      <formula>FP$6=TODAY()</formula>
    </cfRule>
  </conditionalFormatting>
  <conditionalFormatting sqref="FW41:GC41">
    <cfRule type="expression" dxfId="869" priority="2691">
      <formula>FW$6=TODAY()</formula>
    </cfRule>
  </conditionalFormatting>
  <conditionalFormatting sqref="GD41:GJ41">
    <cfRule type="expression" dxfId="868" priority="2688">
      <formula>GD$6=TODAY()</formula>
    </cfRule>
  </conditionalFormatting>
  <conditionalFormatting sqref="GK41:GQ41">
    <cfRule type="expression" dxfId="867" priority="2685">
      <formula>GK$6=TODAY()</formula>
    </cfRule>
  </conditionalFormatting>
  <conditionalFormatting sqref="GR41:GX41">
    <cfRule type="expression" dxfId="866" priority="2682">
      <formula>GR$6=TODAY()</formula>
    </cfRule>
  </conditionalFormatting>
  <conditionalFormatting sqref="H27">
    <cfRule type="dataBar" priority="2609">
      <dataBar>
        <cfvo type="num" val="0"/>
        <cfvo type="num" val="1"/>
        <color theme="0" tint="-0.249977111117893"/>
      </dataBar>
      <extLst>
        <ext xmlns:x14="http://schemas.microsoft.com/office/spreadsheetml/2009/9/main" uri="{B025F937-C7B1-47D3-B67F-A62EFF666E3E}">
          <x14:id>{BCF5580A-7C48-934B-83C6-1DFAB50F3A12}</x14:id>
        </ext>
      </extLst>
    </cfRule>
  </conditionalFormatting>
  <conditionalFormatting sqref="K27:BN27">
    <cfRule type="expression" dxfId="865" priority="2608">
      <formula>K$6=TODAY()</formula>
    </cfRule>
  </conditionalFormatting>
  <conditionalFormatting sqref="BO27:BU27">
    <cfRule type="expression" dxfId="864" priority="2607">
      <formula>BO$6=TODAY()</formula>
    </cfRule>
  </conditionalFormatting>
  <conditionalFormatting sqref="BV27:CB27">
    <cfRule type="expression" dxfId="863" priority="2606">
      <formula>BV$6=TODAY()</formula>
    </cfRule>
  </conditionalFormatting>
  <conditionalFormatting sqref="CC27:CI27">
    <cfRule type="expression" dxfId="862" priority="2605">
      <formula>CC$6=TODAY()</formula>
    </cfRule>
  </conditionalFormatting>
  <conditionalFormatting sqref="CJ27:CP27">
    <cfRule type="expression" dxfId="861" priority="2604">
      <formula>CJ$6=TODAY()</formula>
    </cfRule>
  </conditionalFormatting>
  <conditionalFormatting sqref="CQ27:CW27">
    <cfRule type="expression" dxfId="860" priority="2603">
      <formula>CQ$6=TODAY()</formula>
    </cfRule>
  </conditionalFormatting>
  <conditionalFormatting sqref="CX27:DD27">
    <cfRule type="expression" dxfId="859" priority="2602">
      <formula>CX$6=TODAY()</formula>
    </cfRule>
  </conditionalFormatting>
  <conditionalFormatting sqref="DE27:DK27">
    <cfRule type="expression" dxfId="858" priority="2601">
      <formula>DE$6=TODAY()</formula>
    </cfRule>
  </conditionalFormatting>
  <conditionalFormatting sqref="DL27:DR27">
    <cfRule type="expression" dxfId="857" priority="2600">
      <formula>DL$6=TODAY()</formula>
    </cfRule>
  </conditionalFormatting>
  <conditionalFormatting sqref="DS27:DY27">
    <cfRule type="expression" dxfId="856" priority="2599">
      <formula>DS$6=TODAY()</formula>
    </cfRule>
  </conditionalFormatting>
  <conditionalFormatting sqref="DZ27:EF27">
    <cfRule type="expression" dxfId="855" priority="2598">
      <formula>DZ$6=TODAY()</formula>
    </cfRule>
  </conditionalFormatting>
  <conditionalFormatting sqref="EG27:EM27">
    <cfRule type="expression" dxfId="854" priority="2597">
      <formula>EG$6=TODAY()</formula>
    </cfRule>
  </conditionalFormatting>
  <conditionalFormatting sqref="EN27:ET27">
    <cfRule type="expression" dxfId="853" priority="2596">
      <formula>EN$6=TODAY()</formula>
    </cfRule>
  </conditionalFormatting>
  <conditionalFormatting sqref="EU27:FA27">
    <cfRule type="expression" dxfId="852" priority="2595">
      <formula>EU$6=TODAY()</formula>
    </cfRule>
  </conditionalFormatting>
  <conditionalFormatting sqref="FB27:FH27">
    <cfRule type="expression" dxfId="851" priority="2594">
      <formula>FB$6=TODAY()</formula>
    </cfRule>
  </conditionalFormatting>
  <conditionalFormatting sqref="FI27:FO27">
    <cfRule type="expression" dxfId="850" priority="2593">
      <formula>FI$6=TODAY()</formula>
    </cfRule>
  </conditionalFormatting>
  <conditionalFormatting sqref="FP27:FV27">
    <cfRule type="expression" dxfId="849" priority="2592">
      <formula>FP$6=TODAY()</formula>
    </cfRule>
  </conditionalFormatting>
  <conditionalFormatting sqref="FW27:GC27">
    <cfRule type="expression" dxfId="848" priority="2591">
      <formula>FW$6=TODAY()</formula>
    </cfRule>
  </conditionalFormatting>
  <conditionalFormatting sqref="GD27:GJ27">
    <cfRule type="expression" dxfId="847" priority="2590">
      <formula>GD$6=TODAY()</formula>
    </cfRule>
  </conditionalFormatting>
  <conditionalFormatting sqref="GK27:GQ27">
    <cfRule type="expression" dxfId="846" priority="2589">
      <formula>GK$6=TODAY()</formula>
    </cfRule>
  </conditionalFormatting>
  <conditionalFormatting sqref="GR27:GX27">
    <cfRule type="expression" dxfId="845" priority="2588">
      <formula>GR$6=TODAY()</formula>
    </cfRule>
  </conditionalFormatting>
  <conditionalFormatting sqref="H8">
    <cfRule type="dataBar" priority="2559">
      <dataBar>
        <cfvo type="num" val="0"/>
        <cfvo type="num" val="1"/>
        <color theme="0" tint="-0.249977111117893"/>
      </dataBar>
      <extLst>
        <ext xmlns:x14="http://schemas.microsoft.com/office/spreadsheetml/2009/9/main" uri="{B025F937-C7B1-47D3-B67F-A62EFF666E3E}">
          <x14:id>{9D375A74-339C-D042-A5A0-8C2BFAB5B963}</x14:id>
        </ext>
      </extLst>
    </cfRule>
  </conditionalFormatting>
  <conditionalFormatting sqref="K8:BN8">
    <cfRule type="expression" dxfId="844" priority="2558">
      <formula>K$6=TODAY()</formula>
    </cfRule>
  </conditionalFormatting>
  <conditionalFormatting sqref="BO8:BU8">
    <cfRule type="expression" dxfId="843" priority="2555">
      <formula>BO$6=TODAY()</formula>
    </cfRule>
  </conditionalFormatting>
  <conditionalFormatting sqref="BV8:CB8">
    <cfRule type="expression" dxfId="842" priority="2552">
      <formula>BV$6=TODAY()</formula>
    </cfRule>
  </conditionalFormatting>
  <conditionalFormatting sqref="CC8:CI8">
    <cfRule type="expression" dxfId="841" priority="2549">
      <formula>CC$6=TODAY()</formula>
    </cfRule>
  </conditionalFormatting>
  <conditionalFormatting sqref="CJ8:CP8">
    <cfRule type="expression" dxfId="840" priority="2546">
      <formula>CJ$6=TODAY()</formula>
    </cfRule>
  </conditionalFormatting>
  <conditionalFormatting sqref="CQ8:CW8">
    <cfRule type="expression" dxfId="839" priority="2543">
      <formula>CQ$6=TODAY()</formula>
    </cfRule>
  </conditionalFormatting>
  <conditionalFormatting sqref="CX8:DD8">
    <cfRule type="expression" dxfId="838" priority="2540">
      <formula>CX$6=TODAY()</formula>
    </cfRule>
  </conditionalFormatting>
  <conditionalFormatting sqref="DE8:DK8">
    <cfRule type="expression" dxfId="837" priority="2537">
      <formula>DE$6=TODAY()</formula>
    </cfRule>
  </conditionalFormatting>
  <conditionalFormatting sqref="DL8:DR8">
    <cfRule type="expression" dxfId="836" priority="2534">
      <formula>DL$6=TODAY()</formula>
    </cfRule>
  </conditionalFormatting>
  <conditionalFormatting sqref="DS8:DY8">
    <cfRule type="expression" dxfId="835" priority="2531">
      <formula>DS$6=TODAY()</formula>
    </cfRule>
  </conditionalFormatting>
  <conditionalFormatting sqref="DZ8:EF8">
    <cfRule type="expression" dxfId="834" priority="2528">
      <formula>DZ$6=TODAY()</formula>
    </cfRule>
  </conditionalFormatting>
  <conditionalFormatting sqref="EG8:EM8">
    <cfRule type="expression" dxfId="833" priority="2525">
      <formula>EG$6=TODAY()</formula>
    </cfRule>
  </conditionalFormatting>
  <conditionalFormatting sqref="EN8:ET8">
    <cfRule type="expression" dxfId="832" priority="2522">
      <formula>EN$6=TODAY()</formula>
    </cfRule>
  </conditionalFormatting>
  <conditionalFormatting sqref="EU8:FA8">
    <cfRule type="expression" dxfId="831" priority="2519">
      <formula>EU$6=TODAY()</formula>
    </cfRule>
  </conditionalFormatting>
  <conditionalFormatting sqref="FB8:FH8">
    <cfRule type="expression" dxfId="830" priority="2516">
      <formula>FB$6=TODAY()</formula>
    </cfRule>
  </conditionalFormatting>
  <conditionalFormatting sqref="FI8:FO8">
    <cfRule type="expression" dxfId="829" priority="2513">
      <formula>FI$6=TODAY()</formula>
    </cfRule>
  </conditionalFormatting>
  <conditionalFormatting sqref="FP8:FV8">
    <cfRule type="expression" dxfId="828" priority="2510">
      <formula>FP$6=TODAY()</formula>
    </cfRule>
  </conditionalFormatting>
  <conditionalFormatting sqref="FW8:GC8">
    <cfRule type="expression" dxfId="827" priority="2507">
      <formula>FW$6=TODAY()</formula>
    </cfRule>
  </conditionalFormatting>
  <conditionalFormatting sqref="GD8:GJ8">
    <cfRule type="expression" dxfId="826" priority="2504">
      <formula>GD$6=TODAY()</formula>
    </cfRule>
  </conditionalFormatting>
  <conditionalFormatting sqref="GK8:GQ8">
    <cfRule type="expression" dxfId="825" priority="2501">
      <formula>GK$6=TODAY()</formula>
    </cfRule>
  </conditionalFormatting>
  <conditionalFormatting sqref="GR8:GX8">
    <cfRule type="expression" dxfId="824" priority="2498">
      <formula>GR$6=TODAY()</formula>
    </cfRule>
  </conditionalFormatting>
  <conditionalFormatting sqref="H38">
    <cfRule type="dataBar" priority="2492">
      <dataBar>
        <cfvo type="num" val="0"/>
        <cfvo type="num" val="1"/>
        <color theme="0" tint="-0.249977111117893"/>
      </dataBar>
      <extLst>
        <ext xmlns:x14="http://schemas.microsoft.com/office/spreadsheetml/2009/9/main" uri="{B025F937-C7B1-47D3-B67F-A62EFF666E3E}">
          <x14:id>{78802893-A457-AA4C-B7D6-C54336E459BD}</x14:id>
        </ext>
      </extLst>
    </cfRule>
  </conditionalFormatting>
  <conditionalFormatting sqref="K38:BN38">
    <cfRule type="expression" dxfId="823" priority="2491">
      <formula>K$6=TODAY()</formula>
    </cfRule>
  </conditionalFormatting>
  <conditionalFormatting sqref="BO38:BU38">
    <cfRule type="expression" dxfId="822" priority="2490">
      <formula>BO$6=TODAY()</formula>
    </cfRule>
  </conditionalFormatting>
  <conditionalFormatting sqref="BV38:CB38">
    <cfRule type="expression" dxfId="821" priority="2489">
      <formula>BV$6=TODAY()</formula>
    </cfRule>
  </conditionalFormatting>
  <conditionalFormatting sqref="CC38:CI38">
    <cfRule type="expression" dxfId="820" priority="2488">
      <formula>CC$6=TODAY()</formula>
    </cfRule>
  </conditionalFormatting>
  <conditionalFormatting sqref="CJ38:CP38">
    <cfRule type="expression" dxfId="819" priority="2487">
      <formula>CJ$6=TODAY()</formula>
    </cfRule>
  </conditionalFormatting>
  <conditionalFormatting sqref="CQ38:CW38">
    <cfRule type="expression" dxfId="818" priority="2486">
      <formula>CQ$6=TODAY()</formula>
    </cfRule>
  </conditionalFormatting>
  <conditionalFormatting sqref="CX38:DD38">
    <cfRule type="expression" dxfId="817" priority="2485">
      <formula>CX$6=TODAY()</formula>
    </cfRule>
  </conditionalFormatting>
  <conditionalFormatting sqref="DE38:DK38">
    <cfRule type="expression" dxfId="816" priority="2484">
      <formula>DE$6=TODAY()</formula>
    </cfRule>
  </conditionalFormatting>
  <conditionalFormatting sqref="DL38:DR38">
    <cfRule type="expression" dxfId="815" priority="2483">
      <formula>DL$6=TODAY()</formula>
    </cfRule>
  </conditionalFormatting>
  <conditionalFormatting sqref="DS38:DY38">
    <cfRule type="expression" dxfId="814" priority="2482">
      <formula>DS$6=TODAY()</formula>
    </cfRule>
  </conditionalFormatting>
  <conditionalFormatting sqref="DZ38:EF38">
    <cfRule type="expression" dxfId="813" priority="2481">
      <formula>DZ$6=TODAY()</formula>
    </cfRule>
  </conditionalFormatting>
  <conditionalFormatting sqref="EG38:EM38">
    <cfRule type="expression" dxfId="812" priority="2480">
      <formula>EG$6=TODAY()</formula>
    </cfRule>
  </conditionalFormatting>
  <conditionalFormatting sqref="EN38:ET38">
    <cfRule type="expression" dxfId="811" priority="2479">
      <formula>EN$6=TODAY()</formula>
    </cfRule>
  </conditionalFormatting>
  <conditionalFormatting sqref="EU38:FA38">
    <cfRule type="expression" dxfId="810" priority="2478">
      <formula>EU$6=TODAY()</formula>
    </cfRule>
  </conditionalFormatting>
  <conditionalFormatting sqref="FB38:FH38">
    <cfRule type="expression" dxfId="809" priority="2477">
      <formula>FB$6=TODAY()</formula>
    </cfRule>
  </conditionalFormatting>
  <conditionalFormatting sqref="FI38:FO38">
    <cfRule type="expression" dxfId="808" priority="2476">
      <formula>FI$6=TODAY()</formula>
    </cfRule>
  </conditionalFormatting>
  <conditionalFormatting sqref="FP38:FV38">
    <cfRule type="expression" dxfId="807" priority="2475">
      <formula>FP$6=TODAY()</formula>
    </cfRule>
  </conditionalFormatting>
  <conditionalFormatting sqref="FW38:GC38">
    <cfRule type="expression" dxfId="806" priority="2474">
      <formula>FW$6=TODAY()</formula>
    </cfRule>
  </conditionalFormatting>
  <conditionalFormatting sqref="GD38:GJ38">
    <cfRule type="expression" dxfId="805" priority="2473">
      <formula>GD$6=TODAY()</formula>
    </cfRule>
  </conditionalFormatting>
  <conditionalFormatting sqref="GK38:GQ38">
    <cfRule type="expression" dxfId="804" priority="2472">
      <formula>GK$6=TODAY()</formula>
    </cfRule>
  </conditionalFormatting>
  <conditionalFormatting sqref="GR38:GX38">
    <cfRule type="expression" dxfId="803" priority="2471">
      <formula>GR$6=TODAY()</formula>
    </cfRule>
  </conditionalFormatting>
  <conditionalFormatting sqref="H52">
    <cfRule type="dataBar" priority="2467">
      <dataBar>
        <cfvo type="num" val="0"/>
        <cfvo type="num" val="1"/>
        <color theme="0" tint="-0.249977111117893"/>
      </dataBar>
      <extLst>
        <ext xmlns:x14="http://schemas.microsoft.com/office/spreadsheetml/2009/9/main" uri="{B025F937-C7B1-47D3-B67F-A62EFF666E3E}">
          <x14:id>{588FE27D-DE94-F945-BCD0-D043257890ED}</x14:id>
        </ext>
      </extLst>
    </cfRule>
  </conditionalFormatting>
  <conditionalFormatting sqref="K52:BN52">
    <cfRule type="expression" dxfId="802" priority="2466">
      <formula>K$6=TODAY()</formula>
    </cfRule>
  </conditionalFormatting>
  <conditionalFormatting sqref="BO52:BU52">
    <cfRule type="expression" dxfId="801" priority="2465">
      <formula>BO$6=TODAY()</formula>
    </cfRule>
  </conditionalFormatting>
  <conditionalFormatting sqref="BV52:CB52">
    <cfRule type="expression" dxfId="800" priority="2464">
      <formula>BV$6=TODAY()</formula>
    </cfRule>
  </conditionalFormatting>
  <conditionalFormatting sqref="CC52:CI52">
    <cfRule type="expression" dxfId="799" priority="2463">
      <formula>CC$6=TODAY()</formula>
    </cfRule>
  </conditionalFormatting>
  <conditionalFormatting sqref="CJ52:CP52">
    <cfRule type="expression" dxfId="798" priority="2462">
      <formula>CJ$6=TODAY()</formula>
    </cfRule>
  </conditionalFormatting>
  <conditionalFormatting sqref="CQ52:CW52">
    <cfRule type="expression" dxfId="797" priority="2461">
      <formula>CQ$6=TODAY()</formula>
    </cfRule>
  </conditionalFormatting>
  <conditionalFormatting sqref="CX52:DD52">
    <cfRule type="expression" dxfId="796" priority="2460">
      <formula>CX$6=TODAY()</formula>
    </cfRule>
  </conditionalFormatting>
  <conditionalFormatting sqref="DE52:DK52">
    <cfRule type="expression" dxfId="795" priority="2459">
      <formula>DE$6=TODAY()</formula>
    </cfRule>
  </conditionalFormatting>
  <conditionalFormatting sqref="DL52:DR52">
    <cfRule type="expression" dxfId="794" priority="2458">
      <formula>DL$6=TODAY()</formula>
    </cfRule>
  </conditionalFormatting>
  <conditionalFormatting sqref="DS52:DY52">
    <cfRule type="expression" dxfId="793" priority="2457">
      <formula>DS$6=TODAY()</formula>
    </cfRule>
  </conditionalFormatting>
  <conditionalFormatting sqref="DZ52:EF52">
    <cfRule type="expression" dxfId="792" priority="2456">
      <formula>DZ$6=TODAY()</formula>
    </cfRule>
  </conditionalFormatting>
  <conditionalFormatting sqref="EG52:EM52">
    <cfRule type="expression" dxfId="791" priority="2455">
      <formula>EG$6=TODAY()</formula>
    </cfRule>
  </conditionalFormatting>
  <conditionalFormatting sqref="EN52:ET52">
    <cfRule type="expression" dxfId="790" priority="2454">
      <formula>EN$6=TODAY()</formula>
    </cfRule>
  </conditionalFormatting>
  <conditionalFormatting sqref="EU52:FA52">
    <cfRule type="expression" dxfId="789" priority="2453">
      <formula>EU$6=TODAY()</formula>
    </cfRule>
  </conditionalFormatting>
  <conditionalFormatting sqref="FB52:FH52">
    <cfRule type="expression" dxfId="788" priority="2452">
      <formula>FB$6=TODAY()</formula>
    </cfRule>
  </conditionalFormatting>
  <conditionalFormatting sqref="FI52:FO52">
    <cfRule type="expression" dxfId="787" priority="2451">
      <formula>FI$6=TODAY()</formula>
    </cfRule>
  </conditionalFormatting>
  <conditionalFormatting sqref="FP52:FV52">
    <cfRule type="expression" dxfId="786" priority="2450">
      <formula>FP$6=TODAY()</formula>
    </cfRule>
  </conditionalFormatting>
  <conditionalFormatting sqref="FW52:GC52">
    <cfRule type="expression" dxfId="785" priority="2449">
      <formula>FW$6=TODAY()</formula>
    </cfRule>
  </conditionalFormatting>
  <conditionalFormatting sqref="GD52:GJ52">
    <cfRule type="expression" dxfId="784" priority="2448">
      <formula>GD$6=TODAY()</formula>
    </cfRule>
  </conditionalFormatting>
  <conditionalFormatting sqref="GK52:GQ52">
    <cfRule type="expression" dxfId="783" priority="2447">
      <formula>GK$6=TODAY()</formula>
    </cfRule>
  </conditionalFormatting>
  <conditionalFormatting sqref="GR52:GX52">
    <cfRule type="expression" dxfId="782" priority="2446">
      <formula>GR$6=TODAY()</formula>
    </cfRule>
  </conditionalFormatting>
  <conditionalFormatting sqref="H47">
    <cfRule type="dataBar" priority="2442">
      <dataBar>
        <cfvo type="num" val="0"/>
        <cfvo type="num" val="1"/>
        <color theme="0" tint="-0.249977111117893"/>
      </dataBar>
      <extLst>
        <ext xmlns:x14="http://schemas.microsoft.com/office/spreadsheetml/2009/9/main" uri="{B025F937-C7B1-47D3-B67F-A62EFF666E3E}">
          <x14:id>{40DB85F6-0255-BD47-B684-F20EC1F8B372}</x14:id>
        </ext>
      </extLst>
    </cfRule>
  </conditionalFormatting>
  <conditionalFormatting sqref="K47:BN47">
    <cfRule type="expression" dxfId="781" priority="2441">
      <formula>K$6=TODAY()</formula>
    </cfRule>
  </conditionalFormatting>
  <conditionalFormatting sqref="BO47:BU47">
    <cfRule type="expression" dxfId="780" priority="2440">
      <formula>BO$6=TODAY()</formula>
    </cfRule>
  </conditionalFormatting>
  <conditionalFormatting sqref="BV47:CB47">
    <cfRule type="expression" dxfId="779" priority="2439">
      <formula>BV$6=TODAY()</formula>
    </cfRule>
  </conditionalFormatting>
  <conditionalFormatting sqref="CC47:CI47">
    <cfRule type="expression" dxfId="778" priority="2438">
      <formula>CC$6=TODAY()</formula>
    </cfRule>
  </conditionalFormatting>
  <conditionalFormatting sqref="CJ47:CP47">
    <cfRule type="expression" dxfId="777" priority="2437">
      <formula>CJ$6=TODAY()</formula>
    </cfRule>
  </conditionalFormatting>
  <conditionalFormatting sqref="CQ47:CW47">
    <cfRule type="expression" dxfId="776" priority="2436">
      <formula>CQ$6=TODAY()</formula>
    </cfRule>
  </conditionalFormatting>
  <conditionalFormatting sqref="CX47:DD47">
    <cfRule type="expression" dxfId="775" priority="2435">
      <formula>CX$6=TODAY()</formula>
    </cfRule>
  </conditionalFormatting>
  <conditionalFormatting sqref="DE47:DK47">
    <cfRule type="expression" dxfId="774" priority="2434">
      <formula>DE$6=TODAY()</formula>
    </cfRule>
  </conditionalFormatting>
  <conditionalFormatting sqref="DL47:DR47">
    <cfRule type="expression" dxfId="773" priority="2433">
      <formula>DL$6=TODAY()</formula>
    </cfRule>
  </conditionalFormatting>
  <conditionalFormatting sqref="DS47:DY47">
    <cfRule type="expression" dxfId="772" priority="2432">
      <formula>DS$6=TODAY()</formula>
    </cfRule>
  </conditionalFormatting>
  <conditionalFormatting sqref="DZ47:EF47">
    <cfRule type="expression" dxfId="771" priority="2431">
      <formula>DZ$6=TODAY()</formula>
    </cfRule>
  </conditionalFormatting>
  <conditionalFormatting sqref="EG47:EM47">
    <cfRule type="expression" dxfId="770" priority="2430">
      <formula>EG$6=TODAY()</formula>
    </cfRule>
  </conditionalFormatting>
  <conditionalFormatting sqref="EN47:ET47">
    <cfRule type="expression" dxfId="769" priority="2429">
      <formula>EN$6=TODAY()</formula>
    </cfRule>
  </conditionalFormatting>
  <conditionalFormatting sqref="EU47:FA47">
    <cfRule type="expression" dxfId="768" priority="2428">
      <formula>EU$6=TODAY()</formula>
    </cfRule>
  </conditionalFormatting>
  <conditionalFormatting sqref="FB47:FH47">
    <cfRule type="expression" dxfId="767" priority="2427">
      <formula>FB$6=TODAY()</formula>
    </cfRule>
  </conditionalFormatting>
  <conditionalFormatting sqref="FI47:FO47">
    <cfRule type="expression" dxfId="766" priority="2426">
      <formula>FI$6=TODAY()</formula>
    </cfRule>
  </conditionalFormatting>
  <conditionalFormatting sqref="FP47:FV47">
    <cfRule type="expression" dxfId="765" priority="2425">
      <formula>FP$6=TODAY()</formula>
    </cfRule>
  </conditionalFormatting>
  <conditionalFormatting sqref="FW47:GC47">
    <cfRule type="expression" dxfId="764" priority="2424">
      <formula>FW$6=TODAY()</formula>
    </cfRule>
  </conditionalFormatting>
  <conditionalFormatting sqref="GD47:GJ47">
    <cfRule type="expression" dxfId="763" priority="2423">
      <formula>GD$6=TODAY()</formula>
    </cfRule>
  </conditionalFormatting>
  <conditionalFormatting sqref="GK47:GQ47">
    <cfRule type="expression" dxfId="762" priority="2422">
      <formula>GK$6=TODAY()</formula>
    </cfRule>
  </conditionalFormatting>
  <conditionalFormatting sqref="GR47:GX47">
    <cfRule type="expression" dxfId="761" priority="2421">
      <formula>GR$6=TODAY()</formula>
    </cfRule>
  </conditionalFormatting>
  <conditionalFormatting sqref="H50">
    <cfRule type="dataBar" priority="2417">
      <dataBar>
        <cfvo type="num" val="0"/>
        <cfvo type="num" val="1"/>
        <color theme="0" tint="-0.249977111117893"/>
      </dataBar>
      <extLst>
        <ext xmlns:x14="http://schemas.microsoft.com/office/spreadsheetml/2009/9/main" uri="{B025F937-C7B1-47D3-B67F-A62EFF666E3E}">
          <x14:id>{0DEB77B0-A1B3-8E45-A13D-299447638365}</x14:id>
        </ext>
      </extLst>
    </cfRule>
  </conditionalFormatting>
  <conditionalFormatting sqref="K50:BN50">
    <cfRule type="expression" dxfId="760" priority="2416">
      <formula>K$6=TODAY()</formula>
    </cfRule>
  </conditionalFormatting>
  <conditionalFormatting sqref="BO50:BU50">
    <cfRule type="expression" dxfId="759" priority="2415">
      <formula>BO$6=TODAY()</formula>
    </cfRule>
  </conditionalFormatting>
  <conditionalFormatting sqref="BV50:CB50">
    <cfRule type="expression" dxfId="758" priority="2414">
      <formula>BV$6=TODAY()</formula>
    </cfRule>
  </conditionalFormatting>
  <conditionalFormatting sqref="CC50:CI50">
    <cfRule type="expression" dxfId="757" priority="2413">
      <formula>CC$6=TODAY()</formula>
    </cfRule>
  </conditionalFormatting>
  <conditionalFormatting sqref="CJ50:CP50">
    <cfRule type="expression" dxfId="756" priority="2412">
      <formula>CJ$6=TODAY()</formula>
    </cfRule>
  </conditionalFormatting>
  <conditionalFormatting sqref="CQ50:CW50">
    <cfRule type="expression" dxfId="755" priority="2411">
      <formula>CQ$6=TODAY()</formula>
    </cfRule>
  </conditionalFormatting>
  <conditionalFormatting sqref="CX50:DD50">
    <cfRule type="expression" dxfId="754" priority="2410">
      <formula>CX$6=TODAY()</formula>
    </cfRule>
  </conditionalFormatting>
  <conditionalFormatting sqref="DE50:DK50">
    <cfRule type="expression" dxfId="753" priority="2409">
      <formula>DE$6=TODAY()</formula>
    </cfRule>
  </conditionalFormatting>
  <conditionalFormatting sqref="DL50:DR50">
    <cfRule type="expression" dxfId="752" priority="2408">
      <formula>DL$6=TODAY()</formula>
    </cfRule>
  </conditionalFormatting>
  <conditionalFormatting sqref="DS50:DY50">
    <cfRule type="expression" dxfId="751" priority="2407">
      <formula>DS$6=TODAY()</formula>
    </cfRule>
  </conditionalFormatting>
  <conditionalFormatting sqref="DZ50:EF50">
    <cfRule type="expression" dxfId="750" priority="2406">
      <formula>DZ$6=TODAY()</formula>
    </cfRule>
  </conditionalFormatting>
  <conditionalFormatting sqref="EG50:EM50">
    <cfRule type="expression" dxfId="749" priority="2405">
      <formula>EG$6=TODAY()</formula>
    </cfRule>
  </conditionalFormatting>
  <conditionalFormatting sqref="EN50:ET50">
    <cfRule type="expression" dxfId="748" priority="2404">
      <formula>EN$6=TODAY()</formula>
    </cfRule>
  </conditionalFormatting>
  <conditionalFormatting sqref="EU50:FA50">
    <cfRule type="expression" dxfId="747" priority="2403">
      <formula>EU$6=TODAY()</formula>
    </cfRule>
  </conditionalFormatting>
  <conditionalFormatting sqref="FB50:FH50">
    <cfRule type="expression" dxfId="746" priority="2402">
      <formula>FB$6=TODAY()</formula>
    </cfRule>
  </conditionalFormatting>
  <conditionalFormatting sqref="FI50:FO50">
    <cfRule type="expression" dxfId="745" priority="2401">
      <formula>FI$6=TODAY()</formula>
    </cfRule>
  </conditionalFormatting>
  <conditionalFormatting sqref="FP50:FV50">
    <cfRule type="expression" dxfId="744" priority="2400">
      <formula>FP$6=TODAY()</formula>
    </cfRule>
  </conditionalFormatting>
  <conditionalFormatting sqref="FW50:GC50">
    <cfRule type="expression" dxfId="743" priority="2399">
      <formula>FW$6=TODAY()</formula>
    </cfRule>
  </conditionalFormatting>
  <conditionalFormatting sqref="GD50:GJ50">
    <cfRule type="expression" dxfId="742" priority="2398">
      <formula>GD$6=TODAY()</formula>
    </cfRule>
  </conditionalFormatting>
  <conditionalFormatting sqref="GK50:GQ50">
    <cfRule type="expression" dxfId="741" priority="2397">
      <formula>GK$6=TODAY()</formula>
    </cfRule>
  </conditionalFormatting>
  <conditionalFormatting sqref="GR50:GX50">
    <cfRule type="expression" dxfId="740" priority="2396">
      <formula>GR$6=TODAY()</formula>
    </cfRule>
  </conditionalFormatting>
  <conditionalFormatting sqref="H54">
    <cfRule type="dataBar" priority="2367">
      <dataBar>
        <cfvo type="num" val="0"/>
        <cfvo type="num" val="1"/>
        <color theme="0" tint="-0.249977111117893"/>
      </dataBar>
      <extLst>
        <ext xmlns:x14="http://schemas.microsoft.com/office/spreadsheetml/2009/9/main" uri="{B025F937-C7B1-47D3-B67F-A62EFF666E3E}">
          <x14:id>{7E73B6CF-E697-7F4A-A538-371EA86E670F}</x14:id>
        </ext>
      </extLst>
    </cfRule>
  </conditionalFormatting>
  <conditionalFormatting sqref="K54:BN54">
    <cfRule type="expression" dxfId="739" priority="2366">
      <formula>K$6=TODAY()</formula>
    </cfRule>
  </conditionalFormatting>
  <conditionalFormatting sqref="BO54:BU54">
    <cfRule type="expression" dxfId="738" priority="2365">
      <formula>BO$6=TODAY()</formula>
    </cfRule>
  </conditionalFormatting>
  <conditionalFormatting sqref="BV54:CB54">
    <cfRule type="expression" dxfId="737" priority="2364">
      <formula>BV$6=TODAY()</formula>
    </cfRule>
  </conditionalFormatting>
  <conditionalFormatting sqref="CC54:CI54">
    <cfRule type="expression" dxfId="736" priority="2363">
      <formula>CC$6=TODAY()</formula>
    </cfRule>
  </conditionalFormatting>
  <conditionalFormatting sqref="CJ54:CP54">
    <cfRule type="expression" dxfId="735" priority="2362">
      <formula>CJ$6=TODAY()</formula>
    </cfRule>
  </conditionalFormatting>
  <conditionalFormatting sqref="CQ54:CW54">
    <cfRule type="expression" dxfId="734" priority="2361">
      <formula>CQ$6=TODAY()</formula>
    </cfRule>
  </conditionalFormatting>
  <conditionalFormatting sqref="CX54:DD54">
    <cfRule type="expression" dxfId="733" priority="2360">
      <formula>CX$6=TODAY()</formula>
    </cfRule>
  </conditionalFormatting>
  <conditionalFormatting sqref="DE54:DK54">
    <cfRule type="expression" dxfId="732" priority="2359">
      <formula>DE$6=TODAY()</formula>
    </cfRule>
  </conditionalFormatting>
  <conditionalFormatting sqref="DL54:DR54">
    <cfRule type="expression" dxfId="731" priority="2358">
      <formula>DL$6=TODAY()</formula>
    </cfRule>
  </conditionalFormatting>
  <conditionalFormatting sqref="DS54:DY54">
    <cfRule type="expression" dxfId="730" priority="2357">
      <formula>DS$6=TODAY()</formula>
    </cfRule>
  </conditionalFormatting>
  <conditionalFormatting sqref="DZ54:EF54">
    <cfRule type="expression" dxfId="729" priority="2356">
      <formula>DZ$6=TODAY()</formula>
    </cfRule>
  </conditionalFormatting>
  <conditionalFormatting sqref="EG54:EM54">
    <cfRule type="expression" dxfId="728" priority="2355">
      <formula>EG$6=TODAY()</formula>
    </cfRule>
  </conditionalFormatting>
  <conditionalFormatting sqref="EN54:ET54">
    <cfRule type="expression" dxfId="727" priority="2354">
      <formula>EN$6=TODAY()</formula>
    </cfRule>
  </conditionalFormatting>
  <conditionalFormatting sqref="EU54:FA54">
    <cfRule type="expression" dxfId="726" priority="2353">
      <formula>EU$6=TODAY()</formula>
    </cfRule>
  </conditionalFormatting>
  <conditionalFormatting sqref="FB54:FH54">
    <cfRule type="expression" dxfId="725" priority="2352">
      <formula>FB$6=TODAY()</formula>
    </cfRule>
  </conditionalFormatting>
  <conditionalFormatting sqref="FI54:FO54">
    <cfRule type="expression" dxfId="724" priority="2351">
      <formula>FI$6=TODAY()</formula>
    </cfRule>
  </conditionalFormatting>
  <conditionalFormatting sqref="FP54:FV54">
    <cfRule type="expression" dxfId="723" priority="2350">
      <formula>FP$6=TODAY()</formula>
    </cfRule>
  </conditionalFormatting>
  <conditionalFormatting sqref="FW54:GC54">
    <cfRule type="expression" dxfId="722" priority="2349">
      <formula>FW$6=TODAY()</formula>
    </cfRule>
  </conditionalFormatting>
  <conditionalFormatting sqref="GD54:GJ54">
    <cfRule type="expression" dxfId="721" priority="2348">
      <formula>GD$6=TODAY()</formula>
    </cfRule>
  </conditionalFormatting>
  <conditionalFormatting sqref="GK54:GQ54">
    <cfRule type="expression" dxfId="720" priority="2347">
      <formula>GK$6=TODAY()</formula>
    </cfRule>
  </conditionalFormatting>
  <conditionalFormatting sqref="GR54:GX54">
    <cfRule type="expression" dxfId="719" priority="2346">
      <formula>GR$6=TODAY()</formula>
    </cfRule>
  </conditionalFormatting>
  <conditionalFormatting sqref="H55">
    <cfRule type="dataBar" priority="2342">
      <dataBar>
        <cfvo type="num" val="0"/>
        <cfvo type="num" val="1"/>
        <color theme="0" tint="-0.249977111117893"/>
      </dataBar>
      <extLst>
        <ext xmlns:x14="http://schemas.microsoft.com/office/spreadsheetml/2009/9/main" uri="{B025F937-C7B1-47D3-B67F-A62EFF666E3E}">
          <x14:id>{A4C92792-181D-9E42-BE52-61FCD95A8FF2}</x14:id>
        </ext>
      </extLst>
    </cfRule>
  </conditionalFormatting>
  <conditionalFormatting sqref="K55:BN55">
    <cfRule type="expression" dxfId="718" priority="2341">
      <formula>K$6=TODAY()</formula>
    </cfRule>
  </conditionalFormatting>
  <conditionalFormatting sqref="BO55:BU55">
    <cfRule type="expression" dxfId="717" priority="2340">
      <formula>BO$6=TODAY()</formula>
    </cfRule>
  </conditionalFormatting>
  <conditionalFormatting sqref="BV55:CB55">
    <cfRule type="expression" dxfId="716" priority="2339">
      <formula>BV$6=TODAY()</formula>
    </cfRule>
  </conditionalFormatting>
  <conditionalFormatting sqref="CC55:CI55">
    <cfRule type="expression" dxfId="715" priority="2338">
      <formula>CC$6=TODAY()</formula>
    </cfRule>
  </conditionalFormatting>
  <conditionalFormatting sqref="CJ55:CP55">
    <cfRule type="expression" dxfId="714" priority="2337">
      <formula>CJ$6=TODAY()</formula>
    </cfRule>
  </conditionalFormatting>
  <conditionalFormatting sqref="CQ55:CW55">
    <cfRule type="expression" dxfId="713" priority="2336">
      <formula>CQ$6=TODAY()</formula>
    </cfRule>
  </conditionalFormatting>
  <conditionalFormatting sqref="CX55:DD55">
    <cfRule type="expression" dxfId="712" priority="2335">
      <formula>CX$6=TODAY()</formula>
    </cfRule>
  </conditionalFormatting>
  <conditionalFormatting sqref="DE55:DK55">
    <cfRule type="expression" dxfId="711" priority="2334">
      <formula>DE$6=TODAY()</formula>
    </cfRule>
  </conditionalFormatting>
  <conditionalFormatting sqref="DL55:DR55">
    <cfRule type="expression" dxfId="710" priority="2333">
      <formula>DL$6=TODAY()</formula>
    </cfRule>
  </conditionalFormatting>
  <conditionalFormatting sqref="DS55:DY55">
    <cfRule type="expression" dxfId="709" priority="2332">
      <formula>DS$6=TODAY()</formula>
    </cfRule>
  </conditionalFormatting>
  <conditionalFormatting sqref="DZ55:EF55">
    <cfRule type="expression" dxfId="708" priority="2331">
      <formula>DZ$6=TODAY()</formula>
    </cfRule>
  </conditionalFormatting>
  <conditionalFormatting sqref="EG55:EM55">
    <cfRule type="expression" dxfId="707" priority="2330">
      <formula>EG$6=TODAY()</formula>
    </cfRule>
  </conditionalFormatting>
  <conditionalFormatting sqref="EN55:ET55">
    <cfRule type="expression" dxfId="706" priority="2329">
      <formula>EN$6=TODAY()</formula>
    </cfRule>
  </conditionalFormatting>
  <conditionalFormatting sqref="EU55:FA55">
    <cfRule type="expression" dxfId="705" priority="2328">
      <formula>EU$6=TODAY()</formula>
    </cfRule>
  </conditionalFormatting>
  <conditionalFormatting sqref="FB55:FH55">
    <cfRule type="expression" dxfId="704" priority="2327">
      <formula>FB$6=TODAY()</formula>
    </cfRule>
  </conditionalFormatting>
  <conditionalFormatting sqref="FI55:FO55">
    <cfRule type="expression" dxfId="703" priority="2326">
      <formula>FI$6=TODAY()</formula>
    </cfRule>
  </conditionalFormatting>
  <conditionalFormatting sqref="FP55:FV55">
    <cfRule type="expression" dxfId="702" priority="2325">
      <formula>FP$6=TODAY()</formula>
    </cfRule>
  </conditionalFormatting>
  <conditionalFormatting sqref="FW55:GC55">
    <cfRule type="expression" dxfId="701" priority="2324">
      <formula>FW$6=TODAY()</formula>
    </cfRule>
  </conditionalFormatting>
  <conditionalFormatting sqref="GD55:GJ55">
    <cfRule type="expression" dxfId="700" priority="2323">
      <formula>GD$6=TODAY()</formula>
    </cfRule>
  </conditionalFormatting>
  <conditionalFormatting sqref="GK55:GQ55">
    <cfRule type="expression" dxfId="699" priority="2322">
      <formula>GK$6=TODAY()</formula>
    </cfRule>
  </conditionalFormatting>
  <conditionalFormatting sqref="GR55:GX55">
    <cfRule type="expression" dxfId="698" priority="2321">
      <formula>GR$6=TODAY()</formula>
    </cfRule>
  </conditionalFormatting>
  <conditionalFormatting sqref="H61">
    <cfRule type="dataBar" priority="2317">
      <dataBar>
        <cfvo type="num" val="0"/>
        <cfvo type="num" val="1"/>
        <color theme="0" tint="-0.249977111117893"/>
      </dataBar>
      <extLst>
        <ext xmlns:x14="http://schemas.microsoft.com/office/spreadsheetml/2009/9/main" uri="{B025F937-C7B1-47D3-B67F-A62EFF666E3E}">
          <x14:id>{E3DBFF93-A387-1149-B89C-7A7AE43728A4}</x14:id>
        </ext>
      </extLst>
    </cfRule>
  </conditionalFormatting>
  <conditionalFormatting sqref="K61:BN61">
    <cfRule type="expression" dxfId="697" priority="2316">
      <formula>K$6=TODAY()</formula>
    </cfRule>
  </conditionalFormatting>
  <conditionalFormatting sqref="BO61:BU61">
    <cfRule type="expression" dxfId="696" priority="2315">
      <formula>BO$6=TODAY()</formula>
    </cfRule>
  </conditionalFormatting>
  <conditionalFormatting sqref="BV61:CB61">
    <cfRule type="expression" dxfId="695" priority="2314">
      <formula>BV$6=TODAY()</formula>
    </cfRule>
  </conditionalFormatting>
  <conditionalFormatting sqref="CC61:CI61">
    <cfRule type="expression" dxfId="694" priority="2313">
      <formula>CC$6=TODAY()</formula>
    </cfRule>
  </conditionalFormatting>
  <conditionalFormatting sqref="CJ61:CP61">
    <cfRule type="expression" dxfId="693" priority="2312">
      <formula>CJ$6=TODAY()</formula>
    </cfRule>
  </conditionalFormatting>
  <conditionalFormatting sqref="CQ61:CW61">
    <cfRule type="expression" dxfId="692" priority="2311">
      <formula>CQ$6=TODAY()</formula>
    </cfRule>
  </conditionalFormatting>
  <conditionalFormatting sqref="CX61:DD61">
    <cfRule type="expression" dxfId="691" priority="2310">
      <formula>CX$6=TODAY()</formula>
    </cfRule>
  </conditionalFormatting>
  <conditionalFormatting sqref="DE61:DK61">
    <cfRule type="expression" dxfId="690" priority="2309">
      <formula>DE$6=TODAY()</formula>
    </cfRule>
  </conditionalFormatting>
  <conditionalFormatting sqref="DL61:DR61">
    <cfRule type="expression" dxfId="689" priority="2308">
      <formula>DL$6=TODAY()</formula>
    </cfRule>
  </conditionalFormatting>
  <conditionalFormatting sqref="DS61:DY61">
    <cfRule type="expression" dxfId="688" priority="2307">
      <formula>DS$6=TODAY()</formula>
    </cfRule>
  </conditionalFormatting>
  <conditionalFormatting sqref="DZ61:EF61">
    <cfRule type="expression" dxfId="687" priority="2306">
      <formula>DZ$6=TODAY()</formula>
    </cfRule>
  </conditionalFormatting>
  <conditionalFormatting sqref="EG61:EM61">
    <cfRule type="expression" dxfId="686" priority="2305">
      <formula>EG$6=TODAY()</formula>
    </cfRule>
  </conditionalFormatting>
  <conditionalFormatting sqref="EN61:ET61">
    <cfRule type="expression" dxfId="685" priority="2304">
      <formula>EN$6=TODAY()</formula>
    </cfRule>
  </conditionalFormatting>
  <conditionalFormatting sqref="EU61:FA61">
    <cfRule type="expression" dxfId="684" priority="2303">
      <formula>EU$6=TODAY()</formula>
    </cfRule>
  </conditionalFormatting>
  <conditionalFormatting sqref="FB61:FH61">
    <cfRule type="expression" dxfId="683" priority="2302">
      <formula>FB$6=TODAY()</formula>
    </cfRule>
  </conditionalFormatting>
  <conditionalFormatting sqref="FI61:FO61">
    <cfRule type="expression" dxfId="682" priority="2301">
      <formula>FI$6=TODAY()</formula>
    </cfRule>
  </conditionalFormatting>
  <conditionalFormatting sqref="FP61:FV61">
    <cfRule type="expression" dxfId="681" priority="2300">
      <formula>FP$6=TODAY()</formula>
    </cfRule>
  </conditionalFormatting>
  <conditionalFormatting sqref="FW61:GC61">
    <cfRule type="expression" dxfId="680" priority="2299">
      <formula>FW$6=TODAY()</formula>
    </cfRule>
  </conditionalFormatting>
  <conditionalFormatting sqref="GD61:GJ61">
    <cfRule type="expression" dxfId="679" priority="2298">
      <formula>GD$6=TODAY()</formula>
    </cfRule>
  </conditionalFormatting>
  <conditionalFormatting sqref="GK61:GQ61">
    <cfRule type="expression" dxfId="678" priority="2297">
      <formula>GK$6=TODAY()</formula>
    </cfRule>
  </conditionalFormatting>
  <conditionalFormatting sqref="GR61:GX61">
    <cfRule type="expression" dxfId="677" priority="2296">
      <formula>GR$6=TODAY()</formula>
    </cfRule>
  </conditionalFormatting>
  <conditionalFormatting sqref="H74">
    <cfRule type="dataBar" priority="1617">
      <dataBar>
        <cfvo type="num" val="0"/>
        <cfvo type="num" val="1"/>
        <color theme="0" tint="-0.249977111117893"/>
      </dataBar>
      <extLst>
        <ext xmlns:x14="http://schemas.microsoft.com/office/spreadsheetml/2009/9/main" uri="{B025F937-C7B1-47D3-B67F-A62EFF666E3E}">
          <x14:id>{36ACDE52-9FDD-B542-8C69-F15F89002337}</x14:id>
        </ext>
      </extLst>
    </cfRule>
  </conditionalFormatting>
  <conditionalFormatting sqref="K74:BN74">
    <cfRule type="expression" dxfId="676" priority="1616">
      <formula>K$6=TODAY()</formula>
    </cfRule>
  </conditionalFormatting>
  <conditionalFormatting sqref="BO74:BU74">
    <cfRule type="expression" dxfId="675" priority="1615">
      <formula>BO$6=TODAY()</formula>
    </cfRule>
  </conditionalFormatting>
  <conditionalFormatting sqref="BV74:CB74">
    <cfRule type="expression" dxfId="674" priority="1614">
      <formula>BV$6=TODAY()</formula>
    </cfRule>
  </conditionalFormatting>
  <conditionalFormatting sqref="CC74:CI74">
    <cfRule type="expression" dxfId="673" priority="1613">
      <formula>CC$6=TODAY()</formula>
    </cfRule>
  </conditionalFormatting>
  <conditionalFormatting sqref="CJ74:CP74">
    <cfRule type="expression" dxfId="672" priority="1612">
      <formula>CJ$6=TODAY()</formula>
    </cfRule>
  </conditionalFormatting>
  <conditionalFormatting sqref="CQ74:CW74">
    <cfRule type="expression" dxfId="671" priority="1611">
      <formula>CQ$6=TODAY()</formula>
    </cfRule>
  </conditionalFormatting>
  <conditionalFormatting sqref="CX74:DD74">
    <cfRule type="expression" dxfId="670" priority="1610">
      <formula>CX$6=TODAY()</formula>
    </cfRule>
  </conditionalFormatting>
  <conditionalFormatting sqref="DE74:DK74">
    <cfRule type="expression" dxfId="669" priority="1609">
      <formula>DE$6=TODAY()</formula>
    </cfRule>
  </conditionalFormatting>
  <conditionalFormatting sqref="DL74:DR74">
    <cfRule type="expression" dxfId="668" priority="1608">
      <formula>DL$6=TODAY()</formula>
    </cfRule>
  </conditionalFormatting>
  <conditionalFormatting sqref="DS74:DY74">
    <cfRule type="expression" dxfId="667" priority="1607">
      <formula>DS$6=TODAY()</formula>
    </cfRule>
  </conditionalFormatting>
  <conditionalFormatting sqref="DZ74:EF74">
    <cfRule type="expression" dxfId="666" priority="1606">
      <formula>DZ$6=TODAY()</formula>
    </cfRule>
  </conditionalFormatting>
  <conditionalFormatting sqref="EG74:EM74">
    <cfRule type="expression" dxfId="665" priority="1605">
      <formula>EG$6=TODAY()</formula>
    </cfRule>
  </conditionalFormatting>
  <conditionalFormatting sqref="EN74:ET74">
    <cfRule type="expression" dxfId="664" priority="1604">
      <formula>EN$6=TODAY()</formula>
    </cfRule>
  </conditionalFormatting>
  <conditionalFormatting sqref="EU74:FA74">
    <cfRule type="expression" dxfId="663" priority="1603">
      <formula>EU$6=TODAY()</formula>
    </cfRule>
  </conditionalFormatting>
  <conditionalFormatting sqref="FB74:FH74">
    <cfRule type="expression" dxfId="662" priority="1602">
      <formula>FB$6=TODAY()</formula>
    </cfRule>
  </conditionalFormatting>
  <conditionalFormatting sqref="FI74:FO74">
    <cfRule type="expression" dxfId="661" priority="1601">
      <formula>FI$6=TODAY()</formula>
    </cfRule>
  </conditionalFormatting>
  <conditionalFormatting sqref="FP74:FV74">
    <cfRule type="expression" dxfId="660" priority="1600">
      <formula>FP$6=TODAY()</formula>
    </cfRule>
  </conditionalFormatting>
  <conditionalFormatting sqref="FW74:GC74">
    <cfRule type="expression" dxfId="659" priority="1599">
      <formula>FW$6=TODAY()</formula>
    </cfRule>
  </conditionalFormatting>
  <conditionalFormatting sqref="GD74:GJ74">
    <cfRule type="expression" dxfId="658" priority="1598">
      <formula>GD$6=TODAY()</formula>
    </cfRule>
  </conditionalFormatting>
  <conditionalFormatting sqref="GK74:GQ74">
    <cfRule type="expression" dxfId="657" priority="1597">
      <formula>GK$6=TODAY()</formula>
    </cfRule>
  </conditionalFormatting>
  <conditionalFormatting sqref="GR74:GX74">
    <cfRule type="expression" dxfId="656" priority="1596">
      <formula>GR$6=TODAY()</formula>
    </cfRule>
  </conditionalFormatting>
  <conditionalFormatting sqref="H75">
    <cfRule type="dataBar" priority="1592">
      <dataBar>
        <cfvo type="num" val="0"/>
        <cfvo type="num" val="1"/>
        <color theme="0" tint="-0.249977111117893"/>
      </dataBar>
      <extLst>
        <ext xmlns:x14="http://schemas.microsoft.com/office/spreadsheetml/2009/9/main" uri="{B025F937-C7B1-47D3-B67F-A62EFF666E3E}">
          <x14:id>{A012F361-658F-2A4A-B6D1-35639F196510}</x14:id>
        </ext>
      </extLst>
    </cfRule>
  </conditionalFormatting>
  <conditionalFormatting sqref="K75:BN75">
    <cfRule type="expression" dxfId="655" priority="1591">
      <formula>K$6=TODAY()</formula>
    </cfRule>
  </conditionalFormatting>
  <conditionalFormatting sqref="BO75:BU75">
    <cfRule type="expression" dxfId="654" priority="1590">
      <formula>BO$6=TODAY()</formula>
    </cfRule>
  </conditionalFormatting>
  <conditionalFormatting sqref="BV75:CB75">
    <cfRule type="expression" dxfId="653" priority="1589">
      <formula>BV$6=TODAY()</formula>
    </cfRule>
  </conditionalFormatting>
  <conditionalFormatting sqref="CC75:CI75">
    <cfRule type="expression" dxfId="652" priority="1588">
      <formula>CC$6=TODAY()</formula>
    </cfRule>
  </conditionalFormatting>
  <conditionalFormatting sqref="CJ75:CP75">
    <cfRule type="expression" dxfId="651" priority="1587">
      <formula>CJ$6=TODAY()</formula>
    </cfRule>
  </conditionalFormatting>
  <conditionalFormatting sqref="CQ75:CW75">
    <cfRule type="expression" dxfId="650" priority="1586">
      <formula>CQ$6=TODAY()</formula>
    </cfRule>
  </conditionalFormatting>
  <conditionalFormatting sqref="CX75:DD75">
    <cfRule type="expression" dxfId="649" priority="1585">
      <formula>CX$6=TODAY()</formula>
    </cfRule>
  </conditionalFormatting>
  <conditionalFormatting sqref="DE75:DK75">
    <cfRule type="expression" dxfId="648" priority="1584">
      <formula>DE$6=TODAY()</formula>
    </cfRule>
  </conditionalFormatting>
  <conditionalFormatting sqref="DL75:DR75">
    <cfRule type="expression" dxfId="647" priority="1583">
      <formula>DL$6=TODAY()</formula>
    </cfRule>
  </conditionalFormatting>
  <conditionalFormatting sqref="DS75:DY75">
    <cfRule type="expression" dxfId="646" priority="1582">
      <formula>DS$6=TODAY()</formula>
    </cfRule>
  </conditionalFormatting>
  <conditionalFormatting sqref="DZ75:EF75">
    <cfRule type="expression" dxfId="645" priority="1581">
      <formula>DZ$6=TODAY()</formula>
    </cfRule>
  </conditionalFormatting>
  <conditionalFormatting sqref="EG75:EM75">
    <cfRule type="expression" dxfId="644" priority="1580">
      <formula>EG$6=TODAY()</formula>
    </cfRule>
  </conditionalFormatting>
  <conditionalFormatting sqref="EN75:ET75">
    <cfRule type="expression" dxfId="643" priority="1579">
      <formula>EN$6=TODAY()</formula>
    </cfRule>
  </conditionalFormatting>
  <conditionalFormatting sqref="EU75:FA75">
    <cfRule type="expression" dxfId="642" priority="1578">
      <formula>EU$6=TODAY()</formula>
    </cfRule>
  </conditionalFormatting>
  <conditionalFormatting sqref="FB75:FH75">
    <cfRule type="expression" dxfId="641" priority="1577">
      <formula>FB$6=TODAY()</formula>
    </cfRule>
  </conditionalFormatting>
  <conditionalFormatting sqref="FI75:FO75">
    <cfRule type="expression" dxfId="640" priority="1576">
      <formula>FI$6=TODAY()</formula>
    </cfRule>
  </conditionalFormatting>
  <conditionalFormatting sqref="FP75:FV75">
    <cfRule type="expression" dxfId="639" priority="1575">
      <formula>FP$6=TODAY()</formula>
    </cfRule>
  </conditionalFormatting>
  <conditionalFormatting sqref="FW75:GC75">
    <cfRule type="expression" dxfId="638" priority="1574">
      <formula>FW$6=TODAY()</formula>
    </cfRule>
  </conditionalFormatting>
  <conditionalFormatting sqref="GD75:GJ75">
    <cfRule type="expression" dxfId="637" priority="1573">
      <formula>GD$6=TODAY()</formula>
    </cfRule>
  </conditionalFormatting>
  <conditionalFormatting sqref="GK75:GQ75">
    <cfRule type="expression" dxfId="636" priority="1572">
      <formula>GK$6=TODAY()</formula>
    </cfRule>
  </conditionalFormatting>
  <conditionalFormatting sqref="GR75:GX75">
    <cfRule type="expression" dxfId="635" priority="1571">
      <formula>GR$6=TODAY()</formula>
    </cfRule>
  </conditionalFormatting>
  <conditionalFormatting sqref="H76">
    <cfRule type="dataBar" priority="1542">
      <dataBar>
        <cfvo type="num" val="0"/>
        <cfvo type="num" val="1"/>
        <color theme="0" tint="-0.249977111117893"/>
      </dataBar>
      <extLst>
        <ext xmlns:x14="http://schemas.microsoft.com/office/spreadsheetml/2009/9/main" uri="{B025F937-C7B1-47D3-B67F-A62EFF666E3E}">
          <x14:id>{2C141E92-9310-EA40-A3E0-1DE2C1E509CE}</x14:id>
        </ext>
      </extLst>
    </cfRule>
  </conditionalFormatting>
  <conditionalFormatting sqref="K76:BN76">
    <cfRule type="expression" dxfId="634" priority="1541">
      <formula>K$6=TODAY()</formula>
    </cfRule>
  </conditionalFormatting>
  <conditionalFormatting sqref="BO76:BU76">
    <cfRule type="expression" dxfId="633" priority="1540">
      <formula>BO$6=TODAY()</formula>
    </cfRule>
  </conditionalFormatting>
  <conditionalFormatting sqref="BV76:CB76">
    <cfRule type="expression" dxfId="632" priority="1539">
      <formula>BV$6=TODAY()</formula>
    </cfRule>
  </conditionalFormatting>
  <conditionalFormatting sqref="CC76:CI76">
    <cfRule type="expression" dxfId="631" priority="1538">
      <formula>CC$6=TODAY()</formula>
    </cfRule>
  </conditionalFormatting>
  <conditionalFormatting sqref="CJ76:CP76">
    <cfRule type="expression" dxfId="630" priority="1537">
      <formula>CJ$6=TODAY()</formula>
    </cfRule>
  </conditionalFormatting>
  <conditionalFormatting sqref="CQ76:CW76">
    <cfRule type="expression" dxfId="629" priority="1536">
      <formula>CQ$6=TODAY()</formula>
    </cfRule>
  </conditionalFormatting>
  <conditionalFormatting sqref="CX76:DD76">
    <cfRule type="expression" dxfId="628" priority="1535">
      <formula>CX$6=TODAY()</formula>
    </cfRule>
  </conditionalFormatting>
  <conditionalFormatting sqref="DE76:DK76">
    <cfRule type="expression" dxfId="627" priority="1534">
      <formula>DE$6=TODAY()</formula>
    </cfRule>
  </conditionalFormatting>
  <conditionalFormatting sqref="DL76:DR76">
    <cfRule type="expression" dxfId="626" priority="1533">
      <formula>DL$6=TODAY()</formula>
    </cfRule>
  </conditionalFormatting>
  <conditionalFormatting sqref="DS76:DY76">
    <cfRule type="expression" dxfId="625" priority="1532">
      <formula>DS$6=TODAY()</formula>
    </cfRule>
  </conditionalFormatting>
  <conditionalFormatting sqref="DZ76:EF76">
    <cfRule type="expression" dxfId="624" priority="1531">
      <formula>DZ$6=TODAY()</formula>
    </cfRule>
  </conditionalFormatting>
  <conditionalFormatting sqref="EG76:EM76">
    <cfRule type="expression" dxfId="623" priority="1530">
      <formula>EG$6=TODAY()</formula>
    </cfRule>
  </conditionalFormatting>
  <conditionalFormatting sqref="EN76:ET76">
    <cfRule type="expression" dxfId="622" priority="1529">
      <formula>EN$6=TODAY()</formula>
    </cfRule>
  </conditionalFormatting>
  <conditionalFormatting sqref="EU76:FA76">
    <cfRule type="expression" dxfId="621" priority="1528">
      <formula>EU$6=TODAY()</formula>
    </cfRule>
  </conditionalFormatting>
  <conditionalFormatting sqref="FB76:FH76">
    <cfRule type="expression" dxfId="620" priority="1527">
      <formula>FB$6=TODAY()</formula>
    </cfRule>
  </conditionalFormatting>
  <conditionalFormatting sqref="FI76:FO76">
    <cfRule type="expression" dxfId="619" priority="1526">
      <formula>FI$6=TODAY()</formula>
    </cfRule>
  </conditionalFormatting>
  <conditionalFormatting sqref="FP76:FV76">
    <cfRule type="expression" dxfId="618" priority="1525">
      <formula>FP$6=TODAY()</formula>
    </cfRule>
  </conditionalFormatting>
  <conditionalFormatting sqref="FW76:GC76">
    <cfRule type="expression" dxfId="617" priority="1524">
      <formula>FW$6=TODAY()</formula>
    </cfRule>
  </conditionalFormatting>
  <conditionalFormatting sqref="GD76:GJ76">
    <cfRule type="expression" dxfId="616" priority="1523">
      <formula>GD$6=TODAY()</formula>
    </cfRule>
  </conditionalFormatting>
  <conditionalFormatting sqref="GK76:GQ76">
    <cfRule type="expression" dxfId="615" priority="1522">
      <formula>GK$6=TODAY()</formula>
    </cfRule>
  </conditionalFormatting>
  <conditionalFormatting sqref="GR76:GX76">
    <cfRule type="expression" dxfId="614" priority="1521">
      <formula>GR$6=TODAY()</formula>
    </cfRule>
  </conditionalFormatting>
  <conditionalFormatting sqref="H78">
    <cfRule type="dataBar" priority="1517">
      <dataBar>
        <cfvo type="num" val="0"/>
        <cfvo type="num" val="1"/>
        <color theme="0" tint="-0.249977111117893"/>
      </dataBar>
      <extLst>
        <ext xmlns:x14="http://schemas.microsoft.com/office/spreadsheetml/2009/9/main" uri="{B025F937-C7B1-47D3-B67F-A62EFF666E3E}">
          <x14:id>{E5613498-0D87-3F45-B8C3-C8438613A764}</x14:id>
        </ext>
      </extLst>
    </cfRule>
  </conditionalFormatting>
  <conditionalFormatting sqref="K78:BN78">
    <cfRule type="expression" dxfId="613" priority="1516">
      <formula>K$6=TODAY()</formula>
    </cfRule>
  </conditionalFormatting>
  <conditionalFormatting sqref="BO78:BU78">
    <cfRule type="expression" dxfId="612" priority="1515">
      <formula>BO$6=TODAY()</formula>
    </cfRule>
  </conditionalFormatting>
  <conditionalFormatting sqref="BV78:CB78">
    <cfRule type="expression" dxfId="611" priority="1514">
      <formula>BV$6=TODAY()</formula>
    </cfRule>
  </conditionalFormatting>
  <conditionalFormatting sqref="CC78:CI78">
    <cfRule type="expression" dxfId="610" priority="1513">
      <formula>CC$6=TODAY()</formula>
    </cfRule>
  </conditionalFormatting>
  <conditionalFormatting sqref="CJ78:CP78">
    <cfRule type="expression" dxfId="609" priority="1512">
      <formula>CJ$6=TODAY()</formula>
    </cfRule>
  </conditionalFormatting>
  <conditionalFormatting sqref="CQ78:CW78">
    <cfRule type="expression" dxfId="608" priority="1511">
      <formula>CQ$6=TODAY()</formula>
    </cfRule>
  </conditionalFormatting>
  <conditionalFormatting sqref="CX78:DD78">
    <cfRule type="expression" dxfId="607" priority="1510">
      <formula>CX$6=TODAY()</formula>
    </cfRule>
  </conditionalFormatting>
  <conditionalFormatting sqref="DE78:DK78">
    <cfRule type="expression" dxfId="606" priority="1509">
      <formula>DE$6=TODAY()</formula>
    </cfRule>
  </conditionalFormatting>
  <conditionalFormatting sqref="DL78:DR78">
    <cfRule type="expression" dxfId="605" priority="1508">
      <formula>DL$6=TODAY()</formula>
    </cfRule>
  </conditionalFormatting>
  <conditionalFormatting sqref="DS78:DY78">
    <cfRule type="expression" dxfId="604" priority="1507">
      <formula>DS$6=TODAY()</formula>
    </cfRule>
  </conditionalFormatting>
  <conditionalFormatting sqref="DZ78:EF78">
    <cfRule type="expression" dxfId="603" priority="1506">
      <formula>DZ$6=TODAY()</formula>
    </cfRule>
  </conditionalFormatting>
  <conditionalFormatting sqref="EG78:EM78">
    <cfRule type="expression" dxfId="602" priority="1505">
      <formula>EG$6=TODAY()</formula>
    </cfRule>
  </conditionalFormatting>
  <conditionalFormatting sqref="EN78:ET78">
    <cfRule type="expression" dxfId="601" priority="1504">
      <formula>EN$6=TODAY()</formula>
    </cfRule>
  </conditionalFormatting>
  <conditionalFormatting sqref="EU78:FA78">
    <cfRule type="expression" dxfId="600" priority="1503">
      <formula>EU$6=TODAY()</formula>
    </cfRule>
  </conditionalFormatting>
  <conditionalFormatting sqref="FB78:FH78">
    <cfRule type="expression" dxfId="599" priority="1502">
      <formula>FB$6=TODAY()</formula>
    </cfRule>
  </conditionalFormatting>
  <conditionalFormatting sqref="FI78:FO78">
    <cfRule type="expression" dxfId="598" priority="1501">
      <formula>FI$6=TODAY()</formula>
    </cfRule>
  </conditionalFormatting>
  <conditionalFormatting sqref="FP78:FV78">
    <cfRule type="expression" dxfId="597" priority="1500">
      <formula>FP$6=TODAY()</formula>
    </cfRule>
  </conditionalFormatting>
  <conditionalFormatting sqref="FW78:GC78">
    <cfRule type="expression" dxfId="596" priority="1499">
      <formula>FW$6=TODAY()</formula>
    </cfRule>
  </conditionalFormatting>
  <conditionalFormatting sqref="GD78:GJ78">
    <cfRule type="expression" dxfId="595" priority="1498">
      <formula>GD$6=TODAY()</formula>
    </cfRule>
  </conditionalFormatting>
  <conditionalFormatting sqref="GK78:GQ78">
    <cfRule type="expression" dxfId="594" priority="1497">
      <formula>GK$6=TODAY()</formula>
    </cfRule>
  </conditionalFormatting>
  <conditionalFormatting sqref="GR78:GX78">
    <cfRule type="expression" dxfId="593" priority="1496">
      <formula>GR$6=TODAY()</formula>
    </cfRule>
  </conditionalFormatting>
  <conditionalFormatting sqref="HE77">
    <cfRule type="expression" dxfId="592" priority="1465">
      <formula>HE$6=TODAY()</formula>
    </cfRule>
  </conditionalFormatting>
  <conditionalFormatting sqref="H77">
    <cfRule type="dataBar" priority="1464">
      <dataBar>
        <cfvo type="num" val="0"/>
        <cfvo type="num" val="1"/>
        <color theme="0" tint="-0.249977111117893"/>
      </dataBar>
      <extLst>
        <ext xmlns:x14="http://schemas.microsoft.com/office/spreadsheetml/2009/9/main" uri="{B025F937-C7B1-47D3-B67F-A62EFF666E3E}">
          <x14:id>{9AE5167C-5E26-3342-AC5A-6543CF89F330}</x14:id>
        </ext>
      </extLst>
    </cfRule>
  </conditionalFormatting>
  <conditionalFormatting sqref="K77:BN77">
    <cfRule type="expression" dxfId="591" priority="1463">
      <formula>K$6=TODAY()</formula>
    </cfRule>
  </conditionalFormatting>
  <conditionalFormatting sqref="BO77:BU77">
    <cfRule type="expression" dxfId="590" priority="1462">
      <formula>BO$6=TODAY()</formula>
    </cfRule>
  </conditionalFormatting>
  <conditionalFormatting sqref="BV77:CB77">
    <cfRule type="expression" dxfId="589" priority="1461">
      <formula>BV$6=TODAY()</formula>
    </cfRule>
  </conditionalFormatting>
  <conditionalFormatting sqref="CC77:CI77">
    <cfRule type="expression" dxfId="588" priority="1460">
      <formula>CC$6=TODAY()</formula>
    </cfRule>
  </conditionalFormatting>
  <conditionalFormatting sqref="CJ77:CP77">
    <cfRule type="expression" dxfId="587" priority="1459">
      <formula>CJ$6=TODAY()</formula>
    </cfRule>
  </conditionalFormatting>
  <conditionalFormatting sqref="CQ77:CW77">
    <cfRule type="expression" dxfId="586" priority="1458">
      <formula>CQ$6=TODAY()</formula>
    </cfRule>
  </conditionalFormatting>
  <conditionalFormatting sqref="CX77:DD77">
    <cfRule type="expression" dxfId="585" priority="1457">
      <formula>CX$6=TODAY()</formula>
    </cfRule>
  </conditionalFormatting>
  <conditionalFormatting sqref="DE77:DK77">
    <cfRule type="expression" dxfId="584" priority="1456">
      <formula>DE$6=TODAY()</formula>
    </cfRule>
  </conditionalFormatting>
  <conditionalFormatting sqref="DL77:DR77">
    <cfRule type="expression" dxfId="583" priority="1455">
      <formula>DL$6=TODAY()</formula>
    </cfRule>
  </conditionalFormatting>
  <conditionalFormatting sqref="DS77:DY77">
    <cfRule type="expression" dxfId="582" priority="1454">
      <formula>DS$6=TODAY()</formula>
    </cfRule>
  </conditionalFormatting>
  <conditionalFormatting sqref="DZ77:EF77">
    <cfRule type="expression" dxfId="581" priority="1453">
      <formula>DZ$6=TODAY()</formula>
    </cfRule>
  </conditionalFormatting>
  <conditionalFormatting sqref="EG77:EM77">
    <cfRule type="expression" dxfId="580" priority="1452">
      <formula>EG$6=TODAY()</formula>
    </cfRule>
  </conditionalFormatting>
  <conditionalFormatting sqref="EN77:ET77">
    <cfRule type="expression" dxfId="579" priority="1451">
      <formula>EN$6=TODAY()</formula>
    </cfRule>
  </conditionalFormatting>
  <conditionalFormatting sqref="EU77:FA77">
    <cfRule type="expression" dxfId="578" priority="1450">
      <formula>EU$6=TODAY()</formula>
    </cfRule>
  </conditionalFormatting>
  <conditionalFormatting sqref="FB77:FH77">
    <cfRule type="expression" dxfId="577" priority="1449">
      <formula>FB$6=TODAY()</formula>
    </cfRule>
  </conditionalFormatting>
  <conditionalFormatting sqref="FI77:FO77">
    <cfRule type="expression" dxfId="576" priority="1448">
      <formula>FI$6=TODAY()</formula>
    </cfRule>
  </conditionalFormatting>
  <conditionalFormatting sqref="FP77:FV77">
    <cfRule type="expression" dxfId="575" priority="1447">
      <formula>FP$6=TODAY()</formula>
    </cfRule>
  </conditionalFormatting>
  <conditionalFormatting sqref="FW77:GC77">
    <cfRule type="expression" dxfId="574" priority="1446">
      <formula>FW$6=TODAY()</formula>
    </cfRule>
  </conditionalFormatting>
  <conditionalFormatting sqref="GD77:GJ77">
    <cfRule type="expression" dxfId="573" priority="1445">
      <formula>GD$6=TODAY()</formula>
    </cfRule>
  </conditionalFormatting>
  <conditionalFormatting sqref="GK77:GQ77">
    <cfRule type="expression" dxfId="572" priority="1444">
      <formula>GK$6=TODAY()</formula>
    </cfRule>
  </conditionalFormatting>
  <conditionalFormatting sqref="GR77:GX77">
    <cfRule type="expression" dxfId="571" priority="1443">
      <formula>GR$6=TODAY()</formula>
    </cfRule>
  </conditionalFormatting>
  <conditionalFormatting sqref="H79">
    <cfRule type="dataBar" priority="1389">
      <dataBar>
        <cfvo type="num" val="0"/>
        <cfvo type="num" val="1"/>
        <color theme="0" tint="-0.249977111117893"/>
      </dataBar>
      <extLst>
        <ext xmlns:x14="http://schemas.microsoft.com/office/spreadsheetml/2009/9/main" uri="{B025F937-C7B1-47D3-B67F-A62EFF666E3E}">
          <x14:id>{DABBF9AC-FE4A-184D-8507-B3A9DEEBE3D6}</x14:id>
        </ext>
      </extLst>
    </cfRule>
  </conditionalFormatting>
  <conditionalFormatting sqref="K79:BN79">
    <cfRule type="expression" dxfId="570" priority="1388">
      <formula>K$6=TODAY()</formula>
    </cfRule>
  </conditionalFormatting>
  <conditionalFormatting sqref="BO79:BU79">
    <cfRule type="expression" dxfId="569" priority="1387">
      <formula>BO$6=TODAY()</formula>
    </cfRule>
  </conditionalFormatting>
  <conditionalFormatting sqref="BV79:CB79">
    <cfRule type="expression" dxfId="568" priority="1386">
      <formula>BV$6=TODAY()</formula>
    </cfRule>
  </conditionalFormatting>
  <conditionalFormatting sqref="CC79:CI79">
    <cfRule type="expression" dxfId="567" priority="1385">
      <formula>CC$6=TODAY()</formula>
    </cfRule>
  </conditionalFormatting>
  <conditionalFormatting sqref="CJ79:CP79">
    <cfRule type="expression" dxfId="566" priority="1384">
      <formula>CJ$6=TODAY()</formula>
    </cfRule>
  </conditionalFormatting>
  <conditionalFormatting sqref="CQ79:CW79">
    <cfRule type="expression" dxfId="565" priority="1383">
      <formula>CQ$6=TODAY()</formula>
    </cfRule>
  </conditionalFormatting>
  <conditionalFormatting sqref="CX79:DD79">
    <cfRule type="expression" dxfId="564" priority="1382">
      <formula>CX$6=TODAY()</formula>
    </cfRule>
  </conditionalFormatting>
  <conditionalFormatting sqref="DE79:DK79">
    <cfRule type="expression" dxfId="563" priority="1381">
      <formula>DE$6=TODAY()</formula>
    </cfRule>
  </conditionalFormatting>
  <conditionalFormatting sqref="DL79:DR79">
    <cfRule type="expression" dxfId="562" priority="1380">
      <formula>DL$6=TODAY()</formula>
    </cfRule>
  </conditionalFormatting>
  <conditionalFormatting sqref="DS79:DY79">
    <cfRule type="expression" dxfId="561" priority="1379">
      <formula>DS$6=TODAY()</formula>
    </cfRule>
  </conditionalFormatting>
  <conditionalFormatting sqref="DZ79:EF79">
    <cfRule type="expression" dxfId="560" priority="1378">
      <formula>DZ$6=TODAY()</formula>
    </cfRule>
  </conditionalFormatting>
  <conditionalFormatting sqref="EG79:EM79">
    <cfRule type="expression" dxfId="559" priority="1377">
      <formula>EG$6=TODAY()</formula>
    </cfRule>
  </conditionalFormatting>
  <conditionalFormatting sqref="EN79:ET79">
    <cfRule type="expression" dxfId="558" priority="1376">
      <formula>EN$6=TODAY()</formula>
    </cfRule>
  </conditionalFormatting>
  <conditionalFormatting sqref="EU79:FA79">
    <cfRule type="expression" dxfId="557" priority="1375">
      <formula>EU$6=TODAY()</formula>
    </cfRule>
  </conditionalFormatting>
  <conditionalFormatting sqref="FB79:FH79">
    <cfRule type="expression" dxfId="556" priority="1374">
      <formula>FB$6=TODAY()</formula>
    </cfRule>
  </conditionalFormatting>
  <conditionalFormatting sqref="FI79:FO79">
    <cfRule type="expression" dxfId="555" priority="1373">
      <formula>FI$6=TODAY()</formula>
    </cfRule>
  </conditionalFormatting>
  <conditionalFormatting sqref="FP79:FV79">
    <cfRule type="expression" dxfId="554" priority="1372">
      <formula>FP$6=TODAY()</formula>
    </cfRule>
  </conditionalFormatting>
  <conditionalFormatting sqref="FW79:GC79">
    <cfRule type="expression" dxfId="553" priority="1371">
      <formula>FW$6=TODAY()</formula>
    </cfRule>
  </conditionalFormatting>
  <conditionalFormatting sqref="GD79:GJ79">
    <cfRule type="expression" dxfId="552" priority="1370">
      <formula>GD$6=TODAY()</formula>
    </cfRule>
  </conditionalFormatting>
  <conditionalFormatting sqref="GK79:GQ79">
    <cfRule type="expression" dxfId="551" priority="1369">
      <formula>GK$6=TODAY()</formula>
    </cfRule>
  </conditionalFormatting>
  <conditionalFormatting sqref="GR79:GX79">
    <cfRule type="expression" dxfId="550" priority="1368">
      <formula>GR$6=TODAY()</formula>
    </cfRule>
  </conditionalFormatting>
  <conditionalFormatting sqref="H80">
    <cfRule type="dataBar" priority="1366">
      <dataBar>
        <cfvo type="num" val="0"/>
        <cfvo type="num" val="1"/>
        <color theme="0" tint="-0.249977111117893"/>
      </dataBar>
      <extLst>
        <ext xmlns:x14="http://schemas.microsoft.com/office/spreadsheetml/2009/9/main" uri="{B025F937-C7B1-47D3-B67F-A62EFF666E3E}">
          <x14:id>{0918C84C-6311-DA47-A90B-B5461506E125}</x14:id>
        </ext>
      </extLst>
    </cfRule>
  </conditionalFormatting>
  <conditionalFormatting sqref="K80:BN80">
    <cfRule type="expression" dxfId="549" priority="1365">
      <formula>K$6=TODAY()</formula>
    </cfRule>
  </conditionalFormatting>
  <conditionalFormatting sqref="BO80:BU80">
    <cfRule type="expression" dxfId="548" priority="1364">
      <formula>BO$6=TODAY()</formula>
    </cfRule>
  </conditionalFormatting>
  <conditionalFormatting sqref="BV80:CB80">
    <cfRule type="expression" dxfId="547" priority="1363">
      <formula>BV$6=TODAY()</formula>
    </cfRule>
  </conditionalFormatting>
  <conditionalFormatting sqref="CC80:CI80">
    <cfRule type="expression" dxfId="546" priority="1362">
      <formula>CC$6=TODAY()</formula>
    </cfRule>
  </conditionalFormatting>
  <conditionalFormatting sqref="CJ80:CP80">
    <cfRule type="expression" dxfId="545" priority="1361">
      <formula>CJ$6=TODAY()</formula>
    </cfRule>
  </conditionalFormatting>
  <conditionalFormatting sqref="CQ80:CW80">
    <cfRule type="expression" dxfId="544" priority="1360">
      <formula>CQ$6=TODAY()</formula>
    </cfRule>
  </conditionalFormatting>
  <conditionalFormatting sqref="CX80:DD80">
    <cfRule type="expression" dxfId="543" priority="1359">
      <formula>CX$6=TODAY()</formula>
    </cfRule>
  </conditionalFormatting>
  <conditionalFormatting sqref="DE80:DK80">
    <cfRule type="expression" dxfId="542" priority="1358">
      <formula>DE$6=TODAY()</formula>
    </cfRule>
  </conditionalFormatting>
  <conditionalFormatting sqref="DL80:DR80">
    <cfRule type="expression" dxfId="541" priority="1357">
      <formula>DL$6=TODAY()</formula>
    </cfRule>
  </conditionalFormatting>
  <conditionalFormatting sqref="DS80:DY80">
    <cfRule type="expression" dxfId="540" priority="1356">
      <formula>DS$6=TODAY()</formula>
    </cfRule>
  </conditionalFormatting>
  <conditionalFormatting sqref="DZ80:EF80">
    <cfRule type="expression" dxfId="539" priority="1355">
      <formula>DZ$6=TODAY()</formula>
    </cfRule>
  </conditionalFormatting>
  <conditionalFormatting sqref="EG80:EM80">
    <cfRule type="expression" dxfId="538" priority="1354">
      <formula>EG$6=TODAY()</formula>
    </cfRule>
  </conditionalFormatting>
  <conditionalFormatting sqref="EN80:ET80">
    <cfRule type="expression" dxfId="537" priority="1353">
      <formula>EN$6=TODAY()</formula>
    </cfRule>
  </conditionalFormatting>
  <conditionalFormatting sqref="EU80:FA80">
    <cfRule type="expression" dxfId="536" priority="1352">
      <formula>EU$6=TODAY()</formula>
    </cfRule>
  </conditionalFormatting>
  <conditionalFormatting sqref="FB80:FH80">
    <cfRule type="expression" dxfId="535" priority="1351">
      <formula>FB$6=TODAY()</formula>
    </cfRule>
  </conditionalFormatting>
  <conditionalFormatting sqref="FI80:FO80">
    <cfRule type="expression" dxfId="534" priority="1350">
      <formula>FI$6=TODAY()</formula>
    </cfRule>
  </conditionalFormatting>
  <conditionalFormatting sqref="FP80:FV80">
    <cfRule type="expression" dxfId="533" priority="1349">
      <formula>FP$6=TODAY()</formula>
    </cfRule>
  </conditionalFormatting>
  <conditionalFormatting sqref="FW80:GC80">
    <cfRule type="expression" dxfId="532" priority="1348">
      <formula>FW$6=TODAY()</formula>
    </cfRule>
  </conditionalFormatting>
  <conditionalFormatting sqref="GD80:GJ80">
    <cfRule type="expression" dxfId="531" priority="1347">
      <formula>GD$6=TODAY()</formula>
    </cfRule>
  </conditionalFormatting>
  <conditionalFormatting sqref="GK80:GQ80">
    <cfRule type="expression" dxfId="530" priority="1346">
      <formula>GK$6=TODAY()</formula>
    </cfRule>
  </conditionalFormatting>
  <conditionalFormatting sqref="GR80:GX80">
    <cfRule type="expression" dxfId="529" priority="1345">
      <formula>GR$6=TODAY()</formula>
    </cfRule>
  </conditionalFormatting>
  <conditionalFormatting sqref="HD21:HE21">
    <cfRule type="expression" dxfId="528" priority="6542">
      <formula>AND($E12&lt;=HD$6,ROUNDDOWN(($F12-$E12+1)*$H12,0)+$E12-1&gt;=HD$6)</formula>
    </cfRule>
    <cfRule type="expression" dxfId="527" priority="6543">
      <formula>AND(NOT(ISBLANK($E12)),$E12&lt;=HD$6,$F12&gt;=HD$6)</formula>
    </cfRule>
  </conditionalFormatting>
  <conditionalFormatting sqref="HD11:HE11 HE78 HE74:HE75 HE81:HE82">
    <cfRule type="expression" dxfId="526" priority="6546">
      <formula>AND($E20&lt;=HD$6,ROUNDDOWN(($F20-$E20+1)*$H20,0)+$E20-1&gt;=HD$6)</formula>
    </cfRule>
    <cfRule type="expression" dxfId="525" priority="6547">
      <formula>AND(NOT(ISBLANK($E20)),$E20&lt;=HD$6,$F20&gt;=HD$6)</formula>
    </cfRule>
  </conditionalFormatting>
  <conditionalFormatting sqref="H10">
    <cfRule type="dataBar" priority="1263">
      <dataBar>
        <cfvo type="num" val="0"/>
        <cfvo type="num" val="1"/>
        <color theme="0" tint="-0.249977111117893"/>
      </dataBar>
      <extLst>
        <ext xmlns:x14="http://schemas.microsoft.com/office/spreadsheetml/2009/9/main" uri="{B025F937-C7B1-47D3-B67F-A62EFF666E3E}">
          <x14:id>{9D57C743-1374-A844-9FD5-BEC91DCCF3CA}</x14:id>
        </ext>
      </extLst>
    </cfRule>
  </conditionalFormatting>
  <conditionalFormatting sqref="K10:BM10">
    <cfRule type="expression" dxfId="524" priority="1264">
      <formula>K$6=TODAY()</formula>
    </cfRule>
  </conditionalFormatting>
  <conditionalFormatting sqref="K10:HE10">
    <cfRule type="expression" dxfId="523" priority="1262">
      <formula>K$6=TODAY()</formula>
    </cfRule>
  </conditionalFormatting>
  <conditionalFormatting sqref="H11">
    <cfRule type="dataBar" priority="1256">
      <dataBar>
        <cfvo type="num" val="0"/>
        <cfvo type="num" val="1"/>
        <color theme="0" tint="-0.249977111117893"/>
      </dataBar>
      <extLst>
        <ext xmlns:x14="http://schemas.microsoft.com/office/spreadsheetml/2009/9/main" uri="{B025F937-C7B1-47D3-B67F-A62EFF666E3E}">
          <x14:id>{A61C64D6-EC2D-CD45-A97A-E39A6E15B8F4}</x14:id>
        </ext>
      </extLst>
    </cfRule>
  </conditionalFormatting>
  <conditionalFormatting sqref="K11:BM11">
    <cfRule type="expression" dxfId="522" priority="1257">
      <formula>K$6=TODAY()</formula>
    </cfRule>
  </conditionalFormatting>
  <conditionalFormatting sqref="K11:HE11">
    <cfRule type="expression" dxfId="521" priority="1255">
      <formula>K$6=TODAY()</formula>
    </cfRule>
  </conditionalFormatting>
  <conditionalFormatting sqref="H13">
    <cfRule type="dataBar" priority="1250">
      <dataBar>
        <cfvo type="num" val="0"/>
        <cfvo type="num" val="1"/>
        <color theme="0" tint="-0.249977111117893"/>
      </dataBar>
      <extLst>
        <ext xmlns:x14="http://schemas.microsoft.com/office/spreadsheetml/2009/9/main" uri="{B025F937-C7B1-47D3-B67F-A62EFF666E3E}">
          <x14:id>{CF105D78-9DFC-9345-B52E-74B0DCCEB168}</x14:id>
        </ext>
      </extLst>
    </cfRule>
  </conditionalFormatting>
  <conditionalFormatting sqref="K13:HE13">
    <cfRule type="expression" dxfId="520" priority="1249">
      <formula>K$6=TODAY()</formula>
    </cfRule>
  </conditionalFormatting>
  <conditionalFormatting sqref="GY16:HE16">
    <cfRule type="expression" dxfId="519" priority="1190">
      <formula>GY$6=TODAY()</formula>
    </cfRule>
  </conditionalFormatting>
  <conditionalFormatting sqref="H16">
    <cfRule type="dataBar" priority="1189">
      <dataBar>
        <cfvo type="num" val="0"/>
        <cfvo type="num" val="1"/>
        <color theme="0" tint="-0.249977111117893"/>
      </dataBar>
      <extLst>
        <ext xmlns:x14="http://schemas.microsoft.com/office/spreadsheetml/2009/9/main" uri="{B025F937-C7B1-47D3-B67F-A62EFF666E3E}">
          <x14:id>{B8827182-DD01-EE42-B924-2D0D9E9AF2EC}</x14:id>
        </ext>
      </extLst>
    </cfRule>
  </conditionalFormatting>
  <conditionalFormatting sqref="K16:BN16">
    <cfRule type="expression" dxfId="518" priority="1188">
      <formula>K$6=TODAY()</formula>
    </cfRule>
  </conditionalFormatting>
  <conditionalFormatting sqref="BO16:BU16">
    <cfRule type="expression" dxfId="517" priority="1187">
      <formula>BO$6=TODAY()</formula>
    </cfRule>
  </conditionalFormatting>
  <conditionalFormatting sqref="BV16:CB16">
    <cfRule type="expression" dxfId="516" priority="1186">
      <formula>BV$6=TODAY()</formula>
    </cfRule>
  </conditionalFormatting>
  <conditionalFormatting sqref="CC16:CI16">
    <cfRule type="expression" dxfId="515" priority="1185">
      <formula>CC$6=TODAY()</formula>
    </cfRule>
  </conditionalFormatting>
  <conditionalFormatting sqref="CJ16:CP16">
    <cfRule type="expression" dxfId="514" priority="1184">
      <formula>CJ$6=TODAY()</formula>
    </cfRule>
  </conditionalFormatting>
  <conditionalFormatting sqref="CQ16:CW16">
    <cfRule type="expression" dxfId="513" priority="1183">
      <formula>CQ$6=TODAY()</formula>
    </cfRule>
  </conditionalFormatting>
  <conditionalFormatting sqref="CX16:DD16">
    <cfRule type="expression" dxfId="512" priority="1182">
      <formula>CX$6=TODAY()</formula>
    </cfRule>
  </conditionalFormatting>
  <conditionalFormatting sqref="DE16:DK16">
    <cfRule type="expression" dxfId="511" priority="1181">
      <formula>DE$6=TODAY()</formula>
    </cfRule>
  </conditionalFormatting>
  <conditionalFormatting sqref="DL16:DR16">
    <cfRule type="expression" dxfId="510" priority="1180">
      <formula>DL$6=TODAY()</formula>
    </cfRule>
  </conditionalFormatting>
  <conditionalFormatting sqref="DS16:DY16">
    <cfRule type="expression" dxfId="509" priority="1179">
      <formula>DS$6=TODAY()</formula>
    </cfRule>
  </conditionalFormatting>
  <conditionalFormatting sqref="DZ16:EF16">
    <cfRule type="expression" dxfId="508" priority="1178">
      <formula>DZ$6=TODAY()</formula>
    </cfRule>
  </conditionalFormatting>
  <conditionalFormatting sqref="EG16:EM16">
    <cfRule type="expression" dxfId="507" priority="1177">
      <formula>EG$6=TODAY()</formula>
    </cfRule>
  </conditionalFormatting>
  <conditionalFormatting sqref="EN16:ET16">
    <cfRule type="expression" dxfId="506" priority="1176">
      <formula>EN$6=TODAY()</formula>
    </cfRule>
  </conditionalFormatting>
  <conditionalFormatting sqref="EU16:FA16">
    <cfRule type="expression" dxfId="505" priority="1175">
      <formula>EU$6=TODAY()</formula>
    </cfRule>
  </conditionalFormatting>
  <conditionalFormatting sqref="FB16:FH16">
    <cfRule type="expression" dxfId="504" priority="1174">
      <formula>FB$6=TODAY()</formula>
    </cfRule>
  </conditionalFormatting>
  <conditionalFormatting sqref="FI16:FO16">
    <cfRule type="expression" dxfId="503" priority="1173">
      <formula>FI$6=TODAY()</formula>
    </cfRule>
  </conditionalFormatting>
  <conditionalFormatting sqref="FP16:FV16">
    <cfRule type="expression" dxfId="502" priority="1172">
      <formula>FP$6=TODAY()</formula>
    </cfRule>
  </conditionalFormatting>
  <conditionalFormatting sqref="FW16:GC16">
    <cfRule type="expression" dxfId="501" priority="1171">
      <formula>FW$6=TODAY()</formula>
    </cfRule>
  </conditionalFormatting>
  <conditionalFormatting sqref="GD16:GJ16">
    <cfRule type="expression" dxfId="500" priority="1170">
      <formula>GD$6=TODAY()</formula>
    </cfRule>
  </conditionalFormatting>
  <conditionalFormatting sqref="GK16:GQ16">
    <cfRule type="expression" dxfId="499" priority="1169">
      <formula>GK$6=TODAY()</formula>
    </cfRule>
  </conditionalFormatting>
  <conditionalFormatting sqref="GR16:GX16">
    <cfRule type="expression" dxfId="498" priority="1168">
      <formula>GR$6=TODAY()</formula>
    </cfRule>
  </conditionalFormatting>
  <conditionalFormatting sqref="GY15:HE15">
    <cfRule type="expression" dxfId="497" priority="1165">
      <formula>GY$6=TODAY()</formula>
    </cfRule>
  </conditionalFormatting>
  <conditionalFormatting sqref="H15">
    <cfRule type="dataBar" priority="1164">
      <dataBar>
        <cfvo type="num" val="0"/>
        <cfvo type="num" val="1"/>
        <color theme="0" tint="-0.249977111117893"/>
      </dataBar>
      <extLst>
        <ext xmlns:x14="http://schemas.microsoft.com/office/spreadsheetml/2009/9/main" uri="{B025F937-C7B1-47D3-B67F-A62EFF666E3E}">
          <x14:id>{EED8FC24-919D-EF44-A542-E90C23F73381}</x14:id>
        </ext>
      </extLst>
    </cfRule>
  </conditionalFormatting>
  <conditionalFormatting sqref="K15:BN15">
    <cfRule type="expression" dxfId="496" priority="1163">
      <formula>K$6=TODAY()</formula>
    </cfRule>
  </conditionalFormatting>
  <conditionalFormatting sqref="BO15:BU15">
    <cfRule type="expression" dxfId="495" priority="1162">
      <formula>BO$6=TODAY()</formula>
    </cfRule>
  </conditionalFormatting>
  <conditionalFormatting sqref="BV15:CB15">
    <cfRule type="expression" dxfId="494" priority="1161">
      <formula>BV$6=TODAY()</formula>
    </cfRule>
  </conditionalFormatting>
  <conditionalFormatting sqref="CC15:CI15">
    <cfRule type="expression" dxfId="493" priority="1160">
      <formula>CC$6=TODAY()</formula>
    </cfRule>
  </conditionalFormatting>
  <conditionalFormatting sqref="CJ15:CP15">
    <cfRule type="expression" dxfId="492" priority="1159">
      <formula>CJ$6=TODAY()</formula>
    </cfRule>
  </conditionalFormatting>
  <conditionalFormatting sqref="CQ15:CW15">
    <cfRule type="expression" dxfId="491" priority="1158">
      <formula>CQ$6=TODAY()</formula>
    </cfRule>
  </conditionalFormatting>
  <conditionalFormatting sqref="CX15:DD15">
    <cfRule type="expression" dxfId="490" priority="1157">
      <formula>CX$6=TODAY()</formula>
    </cfRule>
  </conditionalFormatting>
  <conditionalFormatting sqref="DE15:DK15">
    <cfRule type="expression" dxfId="489" priority="1156">
      <formula>DE$6=TODAY()</formula>
    </cfRule>
  </conditionalFormatting>
  <conditionalFormatting sqref="DL15:DR15">
    <cfRule type="expression" dxfId="488" priority="1155">
      <formula>DL$6=TODAY()</formula>
    </cfRule>
  </conditionalFormatting>
  <conditionalFormatting sqref="DS15:DY15">
    <cfRule type="expression" dxfId="487" priority="1154">
      <formula>DS$6=TODAY()</formula>
    </cfRule>
  </conditionalFormatting>
  <conditionalFormatting sqref="DZ15:EF15">
    <cfRule type="expression" dxfId="486" priority="1153">
      <formula>DZ$6=TODAY()</formula>
    </cfRule>
  </conditionalFormatting>
  <conditionalFormatting sqref="EG15:EM15">
    <cfRule type="expression" dxfId="485" priority="1152">
      <formula>EG$6=TODAY()</formula>
    </cfRule>
  </conditionalFormatting>
  <conditionalFormatting sqref="EN15:ET15">
    <cfRule type="expression" dxfId="484" priority="1151">
      <formula>EN$6=TODAY()</formula>
    </cfRule>
  </conditionalFormatting>
  <conditionalFormatting sqref="EU15:FA15">
    <cfRule type="expression" dxfId="483" priority="1150">
      <formula>EU$6=TODAY()</formula>
    </cfRule>
  </conditionalFormatting>
  <conditionalFormatting sqref="FB15:FH15">
    <cfRule type="expression" dxfId="482" priority="1149">
      <formula>FB$6=TODAY()</formula>
    </cfRule>
  </conditionalFormatting>
  <conditionalFormatting sqref="FI15:FO15">
    <cfRule type="expression" dxfId="481" priority="1148">
      <formula>FI$6=TODAY()</formula>
    </cfRule>
  </conditionalFormatting>
  <conditionalFormatting sqref="FP15:FV15">
    <cfRule type="expression" dxfId="480" priority="1147">
      <formula>FP$6=TODAY()</formula>
    </cfRule>
  </conditionalFormatting>
  <conditionalFormatting sqref="FW15:GC15">
    <cfRule type="expression" dxfId="479" priority="1146">
      <formula>FW$6=TODAY()</formula>
    </cfRule>
  </conditionalFormatting>
  <conditionalFormatting sqref="GD15:GJ15">
    <cfRule type="expression" dxfId="478" priority="1145">
      <formula>GD$6=TODAY()</formula>
    </cfRule>
  </conditionalFormatting>
  <conditionalFormatting sqref="GK15:GQ15">
    <cfRule type="expression" dxfId="477" priority="1144">
      <formula>GK$6=TODAY()</formula>
    </cfRule>
  </conditionalFormatting>
  <conditionalFormatting sqref="GR15:GX15">
    <cfRule type="expression" dxfId="476" priority="1143">
      <formula>GR$6=TODAY()</formula>
    </cfRule>
  </conditionalFormatting>
  <conditionalFormatting sqref="GY17:HE18">
    <cfRule type="expression" dxfId="475" priority="1115">
      <formula>GY$6=TODAY()</formula>
    </cfRule>
  </conditionalFormatting>
  <conditionalFormatting sqref="H17:H18">
    <cfRule type="dataBar" priority="1114">
      <dataBar>
        <cfvo type="num" val="0"/>
        <cfvo type="num" val="1"/>
        <color theme="0" tint="-0.249977111117893"/>
      </dataBar>
      <extLst>
        <ext xmlns:x14="http://schemas.microsoft.com/office/spreadsheetml/2009/9/main" uri="{B025F937-C7B1-47D3-B67F-A62EFF666E3E}">
          <x14:id>{0E6A4199-8FD6-4043-9EFB-C163A6450BF2}</x14:id>
        </ext>
      </extLst>
    </cfRule>
  </conditionalFormatting>
  <conditionalFormatting sqref="K17:BN18">
    <cfRule type="expression" dxfId="474" priority="1113">
      <formula>K$6=TODAY()</formula>
    </cfRule>
  </conditionalFormatting>
  <conditionalFormatting sqref="BO17:BU18">
    <cfRule type="expression" dxfId="473" priority="1112">
      <formula>BO$6=TODAY()</formula>
    </cfRule>
  </conditionalFormatting>
  <conditionalFormatting sqref="BV17:CB18">
    <cfRule type="expression" dxfId="472" priority="1111">
      <formula>BV$6=TODAY()</formula>
    </cfRule>
  </conditionalFormatting>
  <conditionalFormatting sqref="CC17:CI18">
    <cfRule type="expression" dxfId="471" priority="1110">
      <formula>CC$6=TODAY()</formula>
    </cfRule>
  </conditionalFormatting>
  <conditionalFormatting sqref="CJ17:CP18">
    <cfRule type="expression" dxfId="470" priority="1109">
      <formula>CJ$6=TODAY()</formula>
    </cfRule>
  </conditionalFormatting>
  <conditionalFormatting sqref="CQ17:CW18">
    <cfRule type="expression" dxfId="469" priority="1108">
      <formula>CQ$6=TODAY()</formula>
    </cfRule>
  </conditionalFormatting>
  <conditionalFormatting sqref="CX17:DD18">
    <cfRule type="expression" dxfId="468" priority="1107">
      <formula>CX$6=TODAY()</formula>
    </cfRule>
  </conditionalFormatting>
  <conditionalFormatting sqref="DE17:DK18">
    <cfRule type="expression" dxfId="467" priority="1106">
      <formula>DE$6=TODAY()</formula>
    </cfRule>
  </conditionalFormatting>
  <conditionalFormatting sqref="DL17:DR18">
    <cfRule type="expression" dxfId="466" priority="1105">
      <formula>DL$6=TODAY()</formula>
    </cfRule>
  </conditionalFormatting>
  <conditionalFormatting sqref="DS17:DY18">
    <cfRule type="expression" dxfId="465" priority="1104">
      <formula>DS$6=TODAY()</formula>
    </cfRule>
  </conditionalFormatting>
  <conditionalFormatting sqref="DZ17:EF18">
    <cfRule type="expression" dxfId="464" priority="1103">
      <formula>DZ$6=TODAY()</formula>
    </cfRule>
  </conditionalFormatting>
  <conditionalFormatting sqref="EG17:EM18">
    <cfRule type="expression" dxfId="463" priority="1102">
      <formula>EG$6=TODAY()</formula>
    </cfRule>
  </conditionalFormatting>
  <conditionalFormatting sqref="EN17:ET18">
    <cfRule type="expression" dxfId="462" priority="1101">
      <formula>EN$6=TODAY()</formula>
    </cfRule>
  </conditionalFormatting>
  <conditionalFormatting sqref="EU17:FA18">
    <cfRule type="expression" dxfId="461" priority="1100">
      <formula>EU$6=TODAY()</formula>
    </cfRule>
  </conditionalFormatting>
  <conditionalFormatting sqref="FB17:FH18">
    <cfRule type="expression" dxfId="460" priority="1099">
      <formula>FB$6=TODAY()</formula>
    </cfRule>
  </conditionalFormatting>
  <conditionalFormatting sqref="FI17:FO18">
    <cfRule type="expression" dxfId="459" priority="1098">
      <formula>FI$6=TODAY()</formula>
    </cfRule>
  </conditionalFormatting>
  <conditionalFormatting sqref="FP17:FV18">
    <cfRule type="expression" dxfId="458" priority="1097">
      <formula>FP$6=TODAY()</formula>
    </cfRule>
  </conditionalFormatting>
  <conditionalFormatting sqref="FW17:GC18">
    <cfRule type="expression" dxfId="457" priority="1096">
      <formula>FW$6=TODAY()</formula>
    </cfRule>
  </conditionalFormatting>
  <conditionalFormatting sqref="GD17:GJ18">
    <cfRule type="expression" dxfId="456" priority="1095">
      <formula>GD$6=TODAY()</formula>
    </cfRule>
  </conditionalFormatting>
  <conditionalFormatting sqref="GK17:GQ18">
    <cfRule type="expression" dxfId="455" priority="1094">
      <formula>GK$6=TODAY()</formula>
    </cfRule>
  </conditionalFormatting>
  <conditionalFormatting sqref="GR17:GX18">
    <cfRule type="expression" dxfId="454" priority="1093">
      <formula>GR$6=TODAY()</formula>
    </cfRule>
  </conditionalFormatting>
  <conditionalFormatting sqref="HE83:HE84">
    <cfRule type="expression" dxfId="453" priority="6612">
      <formula>AND($E88&lt;=HE$6,ROUNDDOWN(($F88-$E88+1)*$H88,0)+$E88-1&gt;=HE$6)</formula>
    </cfRule>
    <cfRule type="expression" dxfId="452" priority="6613">
      <formula>AND(NOT(ISBLANK($E88)),$E88&lt;=HE$6,$F88&gt;=HE$6)</formula>
    </cfRule>
  </conditionalFormatting>
  <conditionalFormatting sqref="GY49:HE49">
    <cfRule type="expression" dxfId="451" priority="965">
      <formula>GY$6=TODAY()</formula>
    </cfRule>
  </conditionalFormatting>
  <conditionalFormatting sqref="H49">
    <cfRule type="dataBar" priority="964">
      <dataBar>
        <cfvo type="num" val="0"/>
        <cfvo type="num" val="1"/>
        <color theme="0" tint="-0.249977111117893"/>
      </dataBar>
      <extLst>
        <ext xmlns:x14="http://schemas.microsoft.com/office/spreadsheetml/2009/9/main" uri="{B025F937-C7B1-47D3-B67F-A62EFF666E3E}">
          <x14:id>{5520073F-68EA-6C47-A9BA-DFD2E881E80B}</x14:id>
        </ext>
      </extLst>
    </cfRule>
  </conditionalFormatting>
  <conditionalFormatting sqref="K49:BN49">
    <cfRule type="expression" dxfId="450" priority="963">
      <formula>K$6=TODAY()</formula>
    </cfRule>
  </conditionalFormatting>
  <conditionalFormatting sqref="BO49:BU49">
    <cfRule type="expression" dxfId="449" priority="962">
      <formula>BO$6=TODAY()</formula>
    </cfRule>
  </conditionalFormatting>
  <conditionalFormatting sqref="BV49:CB49">
    <cfRule type="expression" dxfId="448" priority="961">
      <formula>BV$6=TODAY()</formula>
    </cfRule>
  </conditionalFormatting>
  <conditionalFormatting sqref="CC49:CI49">
    <cfRule type="expression" dxfId="447" priority="960">
      <formula>CC$6=TODAY()</formula>
    </cfRule>
  </conditionalFormatting>
  <conditionalFormatting sqref="CJ49:CP49">
    <cfRule type="expression" dxfId="446" priority="959">
      <formula>CJ$6=TODAY()</formula>
    </cfRule>
  </conditionalFormatting>
  <conditionalFormatting sqref="CQ49:CW49">
    <cfRule type="expression" dxfId="445" priority="958">
      <formula>CQ$6=TODAY()</formula>
    </cfRule>
  </conditionalFormatting>
  <conditionalFormatting sqref="CX49:DD49">
    <cfRule type="expression" dxfId="444" priority="957">
      <formula>CX$6=TODAY()</formula>
    </cfRule>
  </conditionalFormatting>
  <conditionalFormatting sqref="DE49:DK49">
    <cfRule type="expression" dxfId="443" priority="956">
      <formula>DE$6=TODAY()</formula>
    </cfRule>
  </conditionalFormatting>
  <conditionalFormatting sqref="DL49:DR49">
    <cfRule type="expression" dxfId="442" priority="955">
      <formula>DL$6=TODAY()</formula>
    </cfRule>
  </conditionalFormatting>
  <conditionalFormatting sqref="DS49:DY49">
    <cfRule type="expression" dxfId="441" priority="954">
      <formula>DS$6=TODAY()</formula>
    </cfRule>
  </conditionalFormatting>
  <conditionalFormatting sqref="DZ49:EF49">
    <cfRule type="expression" dxfId="440" priority="953">
      <formula>DZ$6=TODAY()</formula>
    </cfRule>
  </conditionalFormatting>
  <conditionalFormatting sqref="EG49:EM49">
    <cfRule type="expression" dxfId="439" priority="952">
      <formula>EG$6=TODAY()</formula>
    </cfRule>
  </conditionalFormatting>
  <conditionalFormatting sqref="EN49:ET49">
    <cfRule type="expression" dxfId="438" priority="951">
      <formula>EN$6=TODAY()</formula>
    </cfRule>
  </conditionalFormatting>
  <conditionalFormatting sqref="EU49:FA49">
    <cfRule type="expression" dxfId="437" priority="950">
      <formula>EU$6=TODAY()</formula>
    </cfRule>
  </conditionalFormatting>
  <conditionalFormatting sqref="FB49:FH49">
    <cfRule type="expression" dxfId="436" priority="949">
      <formula>FB$6=TODAY()</formula>
    </cfRule>
  </conditionalFormatting>
  <conditionalFormatting sqref="FI49:FO49">
    <cfRule type="expression" dxfId="435" priority="948">
      <formula>FI$6=TODAY()</formula>
    </cfRule>
  </conditionalFormatting>
  <conditionalFormatting sqref="FP49:FV49">
    <cfRule type="expression" dxfId="434" priority="947">
      <formula>FP$6=TODAY()</formula>
    </cfRule>
  </conditionalFormatting>
  <conditionalFormatting sqref="FW49:GC49">
    <cfRule type="expression" dxfId="433" priority="946">
      <formula>FW$6=TODAY()</formula>
    </cfRule>
  </conditionalFormatting>
  <conditionalFormatting sqref="GD49:GJ49">
    <cfRule type="expression" dxfId="432" priority="945">
      <formula>GD$6=TODAY()</formula>
    </cfRule>
  </conditionalFormatting>
  <conditionalFormatting sqref="GK49:GQ49">
    <cfRule type="expression" dxfId="431" priority="944">
      <formula>GK$6=TODAY()</formula>
    </cfRule>
  </conditionalFormatting>
  <conditionalFormatting sqref="GR49:GX49">
    <cfRule type="expression" dxfId="430" priority="943">
      <formula>GR$6=TODAY()</formula>
    </cfRule>
  </conditionalFormatting>
  <conditionalFormatting sqref="GY51:HE51">
    <cfRule type="expression" dxfId="429" priority="915">
      <formula>GY$6=TODAY()</formula>
    </cfRule>
  </conditionalFormatting>
  <conditionalFormatting sqref="H51">
    <cfRule type="dataBar" priority="914">
      <dataBar>
        <cfvo type="num" val="0"/>
        <cfvo type="num" val="1"/>
        <color theme="0" tint="-0.249977111117893"/>
      </dataBar>
      <extLst>
        <ext xmlns:x14="http://schemas.microsoft.com/office/spreadsheetml/2009/9/main" uri="{B025F937-C7B1-47D3-B67F-A62EFF666E3E}">
          <x14:id>{7A638186-9CC1-C645-9DA6-093FD3A69216}</x14:id>
        </ext>
      </extLst>
    </cfRule>
  </conditionalFormatting>
  <conditionalFormatting sqref="K51:BN51">
    <cfRule type="expression" dxfId="428" priority="913">
      <formula>K$6=TODAY()</formula>
    </cfRule>
  </conditionalFormatting>
  <conditionalFormatting sqref="BO51:BU51">
    <cfRule type="expression" dxfId="427" priority="912">
      <formula>BO$6=TODAY()</formula>
    </cfRule>
  </conditionalFormatting>
  <conditionalFormatting sqref="BV51:CB51">
    <cfRule type="expression" dxfId="426" priority="911">
      <formula>BV$6=TODAY()</formula>
    </cfRule>
  </conditionalFormatting>
  <conditionalFormatting sqref="CC51:CI51">
    <cfRule type="expression" dxfId="425" priority="910">
      <formula>CC$6=TODAY()</formula>
    </cfRule>
  </conditionalFormatting>
  <conditionalFormatting sqref="CJ51:CP51">
    <cfRule type="expression" dxfId="424" priority="909">
      <formula>CJ$6=TODAY()</formula>
    </cfRule>
  </conditionalFormatting>
  <conditionalFormatting sqref="CQ51:CW51">
    <cfRule type="expression" dxfId="423" priority="908">
      <formula>CQ$6=TODAY()</formula>
    </cfRule>
  </conditionalFormatting>
  <conditionalFormatting sqref="CX51:DD51">
    <cfRule type="expression" dxfId="422" priority="907">
      <formula>CX$6=TODAY()</formula>
    </cfRule>
  </conditionalFormatting>
  <conditionalFormatting sqref="DE51:DK51">
    <cfRule type="expression" dxfId="421" priority="906">
      <formula>DE$6=TODAY()</formula>
    </cfRule>
  </conditionalFormatting>
  <conditionalFormatting sqref="DL51:DR51">
    <cfRule type="expression" dxfId="420" priority="905">
      <formula>DL$6=TODAY()</formula>
    </cfRule>
  </conditionalFormatting>
  <conditionalFormatting sqref="DS51:DY51">
    <cfRule type="expression" dxfId="419" priority="904">
      <formula>DS$6=TODAY()</formula>
    </cfRule>
  </conditionalFormatting>
  <conditionalFormatting sqref="DZ51:EF51">
    <cfRule type="expression" dxfId="418" priority="903">
      <formula>DZ$6=TODAY()</formula>
    </cfRule>
  </conditionalFormatting>
  <conditionalFormatting sqref="EG51:EM51">
    <cfRule type="expression" dxfId="417" priority="902">
      <formula>EG$6=TODAY()</formula>
    </cfRule>
  </conditionalFormatting>
  <conditionalFormatting sqref="EN51:ET51">
    <cfRule type="expression" dxfId="416" priority="901">
      <formula>EN$6=TODAY()</formula>
    </cfRule>
  </conditionalFormatting>
  <conditionalFormatting sqref="EU51:FA51">
    <cfRule type="expression" dxfId="415" priority="900">
      <formula>EU$6=TODAY()</formula>
    </cfRule>
  </conditionalFormatting>
  <conditionalFormatting sqref="FB51:FH51">
    <cfRule type="expression" dxfId="414" priority="899">
      <formula>FB$6=TODAY()</formula>
    </cfRule>
  </conditionalFormatting>
  <conditionalFormatting sqref="FI51:FO51">
    <cfRule type="expression" dxfId="413" priority="898">
      <formula>FI$6=TODAY()</formula>
    </cfRule>
  </conditionalFormatting>
  <conditionalFormatting sqref="FP51:FV51">
    <cfRule type="expression" dxfId="412" priority="897">
      <formula>FP$6=TODAY()</formula>
    </cfRule>
  </conditionalFormatting>
  <conditionalFormatting sqref="FW51:GC51">
    <cfRule type="expression" dxfId="411" priority="896">
      <formula>FW$6=TODAY()</formula>
    </cfRule>
  </conditionalFormatting>
  <conditionalFormatting sqref="GD51:GJ51">
    <cfRule type="expression" dxfId="410" priority="895">
      <formula>GD$6=TODAY()</formula>
    </cfRule>
  </conditionalFormatting>
  <conditionalFormatting sqref="GK51:GQ51">
    <cfRule type="expression" dxfId="409" priority="894">
      <formula>GK$6=TODAY()</formula>
    </cfRule>
  </conditionalFormatting>
  <conditionalFormatting sqref="GR51:GX51">
    <cfRule type="expression" dxfId="408" priority="893">
      <formula>GR$6=TODAY()</formula>
    </cfRule>
  </conditionalFormatting>
  <conditionalFormatting sqref="GY68:HE68 GY72:HE72 GY70:HE70">
    <cfRule type="expression" dxfId="407" priority="715">
      <formula>GY$6=TODAY()</formula>
    </cfRule>
  </conditionalFormatting>
  <conditionalFormatting sqref="H68">
    <cfRule type="dataBar" priority="714">
      <dataBar>
        <cfvo type="num" val="0"/>
        <cfvo type="num" val="1"/>
        <color theme="0" tint="-0.249977111117893"/>
      </dataBar>
      <extLst>
        <ext xmlns:x14="http://schemas.microsoft.com/office/spreadsheetml/2009/9/main" uri="{B025F937-C7B1-47D3-B67F-A62EFF666E3E}">
          <x14:id>{420B12E9-0068-9347-B1EE-9903F3CDC315}</x14:id>
        </ext>
      </extLst>
    </cfRule>
  </conditionalFormatting>
  <conditionalFormatting sqref="K68:BN68">
    <cfRule type="expression" dxfId="406" priority="713">
      <formula>K$6=TODAY()</formula>
    </cfRule>
  </conditionalFormatting>
  <conditionalFormatting sqref="BO68:BU68">
    <cfRule type="expression" dxfId="405" priority="712">
      <formula>BO$6=TODAY()</formula>
    </cfRule>
  </conditionalFormatting>
  <conditionalFormatting sqref="BV68:CB68">
    <cfRule type="expression" dxfId="404" priority="711">
      <formula>BV$6=TODAY()</formula>
    </cfRule>
  </conditionalFormatting>
  <conditionalFormatting sqref="CC68:CI68">
    <cfRule type="expression" dxfId="403" priority="710">
      <formula>CC$6=TODAY()</formula>
    </cfRule>
  </conditionalFormatting>
  <conditionalFormatting sqref="CJ68:CP68">
    <cfRule type="expression" dxfId="402" priority="709">
      <formula>CJ$6=TODAY()</formula>
    </cfRule>
  </conditionalFormatting>
  <conditionalFormatting sqref="CQ68:CW68">
    <cfRule type="expression" dxfId="401" priority="708">
      <formula>CQ$6=TODAY()</formula>
    </cfRule>
  </conditionalFormatting>
  <conditionalFormatting sqref="CX68:DD68">
    <cfRule type="expression" dxfId="400" priority="707">
      <formula>CX$6=TODAY()</formula>
    </cfRule>
  </conditionalFormatting>
  <conditionalFormatting sqref="DE68:DK68">
    <cfRule type="expression" dxfId="399" priority="706">
      <formula>DE$6=TODAY()</formula>
    </cfRule>
  </conditionalFormatting>
  <conditionalFormatting sqref="DL68:DR68">
    <cfRule type="expression" dxfId="398" priority="705">
      <formula>DL$6=TODAY()</formula>
    </cfRule>
  </conditionalFormatting>
  <conditionalFormatting sqref="DS68:DY68">
    <cfRule type="expression" dxfId="397" priority="704">
      <formula>DS$6=TODAY()</formula>
    </cfRule>
  </conditionalFormatting>
  <conditionalFormatting sqref="DZ68:EF68">
    <cfRule type="expression" dxfId="396" priority="703">
      <formula>DZ$6=TODAY()</formula>
    </cfRule>
  </conditionalFormatting>
  <conditionalFormatting sqref="EG68:EM68">
    <cfRule type="expression" dxfId="395" priority="702">
      <formula>EG$6=TODAY()</formula>
    </cfRule>
  </conditionalFormatting>
  <conditionalFormatting sqref="EN68:ET68">
    <cfRule type="expression" dxfId="394" priority="701">
      <formula>EN$6=TODAY()</formula>
    </cfRule>
  </conditionalFormatting>
  <conditionalFormatting sqref="EU68:FA68">
    <cfRule type="expression" dxfId="393" priority="700">
      <formula>EU$6=TODAY()</formula>
    </cfRule>
  </conditionalFormatting>
  <conditionalFormatting sqref="FB68:FH68">
    <cfRule type="expression" dxfId="392" priority="699">
      <formula>FB$6=TODAY()</formula>
    </cfRule>
  </conditionalFormatting>
  <conditionalFormatting sqref="FI68:FO68">
    <cfRule type="expression" dxfId="391" priority="698">
      <formula>FI$6=TODAY()</formula>
    </cfRule>
  </conditionalFormatting>
  <conditionalFormatting sqref="FP68:FV68">
    <cfRule type="expression" dxfId="390" priority="697">
      <formula>FP$6=TODAY()</formula>
    </cfRule>
  </conditionalFormatting>
  <conditionalFormatting sqref="FW68:GC68">
    <cfRule type="expression" dxfId="389" priority="696">
      <formula>FW$6=TODAY()</formula>
    </cfRule>
  </conditionalFormatting>
  <conditionalFormatting sqref="GD68:GJ68">
    <cfRule type="expression" dxfId="388" priority="695">
      <formula>GD$6=TODAY()</formula>
    </cfRule>
  </conditionalFormatting>
  <conditionalFormatting sqref="GK68:GQ68">
    <cfRule type="expression" dxfId="387" priority="694">
      <formula>GK$6=TODAY()</formula>
    </cfRule>
  </conditionalFormatting>
  <conditionalFormatting sqref="GR68:GX68">
    <cfRule type="expression" dxfId="386" priority="693">
      <formula>GR$6=TODAY()</formula>
    </cfRule>
  </conditionalFormatting>
  <conditionalFormatting sqref="H70">
    <cfRule type="dataBar" priority="670">
      <dataBar>
        <cfvo type="num" val="0"/>
        <cfvo type="num" val="1"/>
        <color theme="0" tint="-0.249977111117893"/>
      </dataBar>
      <extLst>
        <ext xmlns:x14="http://schemas.microsoft.com/office/spreadsheetml/2009/9/main" uri="{B025F937-C7B1-47D3-B67F-A62EFF666E3E}">
          <x14:id>{F8C93F37-5D5F-1646-B133-30EC7BAECBBF}</x14:id>
        </ext>
      </extLst>
    </cfRule>
  </conditionalFormatting>
  <conditionalFormatting sqref="K70:BN70">
    <cfRule type="expression" dxfId="385" priority="669">
      <formula>K$6=TODAY()</formula>
    </cfRule>
  </conditionalFormatting>
  <conditionalFormatting sqref="BO70:BU70">
    <cfRule type="expression" dxfId="384" priority="668">
      <formula>BO$6=TODAY()</formula>
    </cfRule>
  </conditionalFormatting>
  <conditionalFormatting sqref="BV70:CB70">
    <cfRule type="expression" dxfId="383" priority="667">
      <formula>BV$6=TODAY()</formula>
    </cfRule>
  </conditionalFormatting>
  <conditionalFormatting sqref="CC70:CI70">
    <cfRule type="expression" dxfId="382" priority="666">
      <formula>CC$6=TODAY()</formula>
    </cfRule>
  </conditionalFormatting>
  <conditionalFormatting sqref="CJ70:CP70">
    <cfRule type="expression" dxfId="381" priority="665">
      <formula>CJ$6=TODAY()</formula>
    </cfRule>
  </conditionalFormatting>
  <conditionalFormatting sqref="CQ70:CW70">
    <cfRule type="expression" dxfId="380" priority="664">
      <formula>CQ$6=TODAY()</formula>
    </cfRule>
  </conditionalFormatting>
  <conditionalFormatting sqref="CX70:DD70">
    <cfRule type="expression" dxfId="379" priority="663">
      <formula>CX$6=TODAY()</formula>
    </cfRule>
  </conditionalFormatting>
  <conditionalFormatting sqref="DE70:DK70">
    <cfRule type="expression" dxfId="378" priority="662">
      <formula>DE$6=TODAY()</formula>
    </cfRule>
  </conditionalFormatting>
  <conditionalFormatting sqref="DL70:DR70">
    <cfRule type="expression" dxfId="377" priority="661">
      <formula>DL$6=TODAY()</formula>
    </cfRule>
  </conditionalFormatting>
  <conditionalFormatting sqref="DS70:DY70">
    <cfRule type="expression" dxfId="376" priority="660">
      <formula>DS$6=TODAY()</formula>
    </cfRule>
  </conditionalFormatting>
  <conditionalFormatting sqref="DZ70:EF70">
    <cfRule type="expression" dxfId="375" priority="659">
      <formula>DZ$6=TODAY()</formula>
    </cfRule>
  </conditionalFormatting>
  <conditionalFormatting sqref="EG70:EM70">
    <cfRule type="expression" dxfId="374" priority="658">
      <formula>EG$6=TODAY()</formula>
    </cfRule>
  </conditionalFormatting>
  <conditionalFormatting sqref="EN70:ET70">
    <cfRule type="expression" dxfId="373" priority="657">
      <formula>EN$6=TODAY()</formula>
    </cfRule>
  </conditionalFormatting>
  <conditionalFormatting sqref="EU70:FA70">
    <cfRule type="expression" dxfId="372" priority="656">
      <formula>EU$6=TODAY()</formula>
    </cfRule>
  </conditionalFormatting>
  <conditionalFormatting sqref="FB70:FH70">
    <cfRule type="expression" dxfId="371" priority="655">
      <formula>FB$6=TODAY()</formula>
    </cfRule>
  </conditionalFormatting>
  <conditionalFormatting sqref="FI70:FO70">
    <cfRule type="expression" dxfId="370" priority="654">
      <formula>FI$6=TODAY()</formula>
    </cfRule>
  </conditionalFormatting>
  <conditionalFormatting sqref="FP70:FV70">
    <cfRule type="expression" dxfId="369" priority="653">
      <formula>FP$6=TODAY()</formula>
    </cfRule>
  </conditionalFormatting>
  <conditionalFormatting sqref="FW70:GC70">
    <cfRule type="expression" dxfId="368" priority="652">
      <formula>FW$6=TODAY()</formula>
    </cfRule>
  </conditionalFormatting>
  <conditionalFormatting sqref="GD70:GJ70">
    <cfRule type="expression" dxfId="367" priority="651">
      <formula>GD$6=TODAY()</formula>
    </cfRule>
  </conditionalFormatting>
  <conditionalFormatting sqref="GK70:GQ70">
    <cfRule type="expression" dxfId="366" priority="650">
      <formula>GK$6=TODAY()</formula>
    </cfRule>
  </conditionalFormatting>
  <conditionalFormatting sqref="GR70:GX70">
    <cfRule type="expression" dxfId="365" priority="649">
      <formula>GR$6=TODAY()</formula>
    </cfRule>
  </conditionalFormatting>
  <conditionalFormatting sqref="H72">
    <cfRule type="dataBar" priority="648">
      <dataBar>
        <cfvo type="num" val="0"/>
        <cfvo type="num" val="1"/>
        <color theme="0" tint="-0.249977111117893"/>
      </dataBar>
      <extLst>
        <ext xmlns:x14="http://schemas.microsoft.com/office/spreadsheetml/2009/9/main" uri="{B025F937-C7B1-47D3-B67F-A62EFF666E3E}">
          <x14:id>{4CD5B3B7-BB4B-3147-9E40-2D9B3218D232}</x14:id>
        </ext>
      </extLst>
    </cfRule>
  </conditionalFormatting>
  <conditionalFormatting sqref="K72:BN72">
    <cfRule type="expression" dxfId="364" priority="647">
      <formula>K$6=TODAY()</formula>
    </cfRule>
  </conditionalFormatting>
  <conditionalFormatting sqref="BO72:BU72">
    <cfRule type="expression" dxfId="363" priority="646">
      <formula>BO$6=TODAY()</formula>
    </cfRule>
  </conditionalFormatting>
  <conditionalFormatting sqref="BV72:CB72">
    <cfRule type="expression" dxfId="362" priority="645">
      <formula>BV$6=TODAY()</formula>
    </cfRule>
  </conditionalFormatting>
  <conditionalFormatting sqref="CC72:CI72">
    <cfRule type="expression" dxfId="361" priority="644">
      <formula>CC$6=TODAY()</formula>
    </cfRule>
  </conditionalFormatting>
  <conditionalFormatting sqref="CJ72:CP72">
    <cfRule type="expression" dxfId="360" priority="643">
      <formula>CJ$6=TODAY()</formula>
    </cfRule>
  </conditionalFormatting>
  <conditionalFormatting sqref="CQ72:CW72">
    <cfRule type="expression" dxfId="359" priority="642">
      <formula>CQ$6=TODAY()</formula>
    </cfRule>
  </conditionalFormatting>
  <conditionalFormatting sqref="CX72:DD72">
    <cfRule type="expression" dxfId="358" priority="641">
      <formula>CX$6=TODAY()</formula>
    </cfRule>
  </conditionalFormatting>
  <conditionalFormatting sqref="DE72:DK72">
    <cfRule type="expression" dxfId="357" priority="640">
      <formula>DE$6=TODAY()</formula>
    </cfRule>
  </conditionalFormatting>
  <conditionalFormatting sqref="DL72:DR72">
    <cfRule type="expression" dxfId="356" priority="639">
      <formula>DL$6=TODAY()</formula>
    </cfRule>
  </conditionalFormatting>
  <conditionalFormatting sqref="DS72:DY72">
    <cfRule type="expression" dxfId="355" priority="638">
      <formula>DS$6=TODAY()</formula>
    </cfRule>
  </conditionalFormatting>
  <conditionalFormatting sqref="DZ72:EF72">
    <cfRule type="expression" dxfId="354" priority="637">
      <formula>DZ$6=TODAY()</formula>
    </cfRule>
  </conditionalFormatting>
  <conditionalFormatting sqref="EG72:EM72">
    <cfRule type="expression" dxfId="353" priority="636">
      <formula>EG$6=TODAY()</formula>
    </cfRule>
  </conditionalFormatting>
  <conditionalFormatting sqref="EN72:ET72">
    <cfRule type="expression" dxfId="352" priority="635">
      <formula>EN$6=TODAY()</formula>
    </cfRule>
  </conditionalFormatting>
  <conditionalFormatting sqref="EU72:FA72">
    <cfRule type="expression" dxfId="351" priority="634">
      <formula>EU$6=TODAY()</formula>
    </cfRule>
  </conditionalFormatting>
  <conditionalFormatting sqref="FB72:FH72">
    <cfRule type="expression" dxfId="350" priority="633">
      <formula>FB$6=TODAY()</formula>
    </cfRule>
  </conditionalFormatting>
  <conditionalFormatting sqref="FI72:FO72">
    <cfRule type="expression" dxfId="349" priority="632">
      <formula>FI$6=TODAY()</formula>
    </cfRule>
  </conditionalFormatting>
  <conditionalFormatting sqref="FP72:FV72">
    <cfRule type="expression" dxfId="348" priority="631">
      <formula>FP$6=TODAY()</formula>
    </cfRule>
  </conditionalFormatting>
  <conditionalFormatting sqref="FW72:GC72">
    <cfRule type="expression" dxfId="347" priority="630">
      <formula>FW$6=TODAY()</formula>
    </cfRule>
  </conditionalFormatting>
  <conditionalFormatting sqref="GD72:GJ72">
    <cfRule type="expression" dxfId="346" priority="629">
      <formula>GD$6=TODAY()</formula>
    </cfRule>
  </conditionalFormatting>
  <conditionalFormatting sqref="GK72:GQ72">
    <cfRule type="expression" dxfId="345" priority="628">
      <formula>GK$6=TODAY()</formula>
    </cfRule>
  </conditionalFormatting>
  <conditionalFormatting sqref="GR72:GX72">
    <cfRule type="expression" dxfId="344" priority="627">
      <formula>GR$6=TODAY()</formula>
    </cfRule>
  </conditionalFormatting>
  <conditionalFormatting sqref="GY69:HE69">
    <cfRule type="expression" dxfId="343" priority="599">
      <formula>GY$6=TODAY()</formula>
    </cfRule>
  </conditionalFormatting>
  <conditionalFormatting sqref="H69">
    <cfRule type="dataBar" priority="598">
      <dataBar>
        <cfvo type="num" val="0"/>
        <cfvo type="num" val="1"/>
        <color theme="0" tint="-0.249977111117893"/>
      </dataBar>
      <extLst>
        <ext xmlns:x14="http://schemas.microsoft.com/office/spreadsheetml/2009/9/main" uri="{B025F937-C7B1-47D3-B67F-A62EFF666E3E}">
          <x14:id>{E2692CA1-45B2-614C-9FFE-6DFC6609B869}</x14:id>
        </ext>
      </extLst>
    </cfRule>
  </conditionalFormatting>
  <conditionalFormatting sqref="K69:BN69">
    <cfRule type="expression" dxfId="342" priority="597">
      <formula>K$6=TODAY()</formula>
    </cfRule>
  </conditionalFormatting>
  <conditionalFormatting sqref="BO69:BU69">
    <cfRule type="expression" dxfId="341" priority="596">
      <formula>BO$6=TODAY()</formula>
    </cfRule>
  </conditionalFormatting>
  <conditionalFormatting sqref="BV69:CB69">
    <cfRule type="expression" dxfId="340" priority="595">
      <formula>BV$6=TODAY()</formula>
    </cfRule>
  </conditionalFormatting>
  <conditionalFormatting sqref="CC69:CI69">
    <cfRule type="expression" dxfId="339" priority="594">
      <formula>CC$6=TODAY()</formula>
    </cfRule>
  </conditionalFormatting>
  <conditionalFormatting sqref="CJ69:CP69">
    <cfRule type="expression" dxfId="338" priority="593">
      <formula>CJ$6=TODAY()</formula>
    </cfRule>
  </conditionalFormatting>
  <conditionalFormatting sqref="CQ69:CW69">
    <cfRule type="expression" dxfId="337" priority="592">
      <formula>CQ$6=TODAY()</formula>
    </cfRule>
  </conditionalFormatting>
  <conditionalFormatting sqref="CX69:DD69">
    <cfRule type="expression" dxfId="336" priority="591">
      <formula>CX$6=TODAY()</formula>
    </cfRule>
  </conditionalFormatting>
  <conditionalFormatting sqref="DE69:DK69">
    <cfRule type="expression" dxfId="335" priority="590">
      <formula>DE$6=TODAY()</formula>
    </cfRule>
  </conditionalFormatting>
  <conditionalFormatting sqref="DL69:DR69">
    <cfRule type="expression" dxfId="334" priority="589">
      <formula>DL$6=TODAY()</formula>
    </cfRule>
  </conditionalFormatting>
  <conditionalFormatting sqref="DS69:DY69">
    <cfRule type="expression" dxfId="333" priority="588">
      <formula>DS$6=TODAY()</formula>
    </cfRule>
  </conditionalFormatting>
  <conditionalFormatting sqref="DZ69:EF69">
    <cfRule type="expression" dxfId="332" priority="587">
      <formula>DZ$6=TODAY()</formula>
    </cfRule>
  </conditionalFormatting>
  <conditionalFormatting sqref="EG69:EM69">
    <cfRule type="expression" dxfId="331" priority="586">
      <formula>EG$6=TODAY()</formula>
    </cfRule>
  </conditionalFormatting>
  <conditionalFormatting sqref="EN69:ET69">
    <cfRule type="expression" dxfId="330" priority="585">
      <formula>EN$6=TODAY()</formula>
    </cfRule>
  </conditionalFormatting>
  <conditionalFormatting sqref="EU69:FA69">
    <cfRule type="expression" dxfId="329" priority="584">
      <formula>EU$6=TODAY()</formula>
    </cfRule>
  </conditionalFormatting>
  <conditionalFormatting sqref="FB69:FH69">
    <cfRule type="expression" dxfId="328" priority="583">
      <formula>FB$6=TODAY()</formula>
    </cfRule>
  </conditionalFormatting>
  <conditionalFormatting sqref="FI69:FO69">
    <cfRule type="expression" dxfId="327" priority="582">
      <formula>FI$6=TODAY()</formula>
    </cfRule>
  </conditionalFormatting>
  <conditionalFormatting sqref="FP69:FV69">
    <cfRule type="expression" dxfId="326" priority="581">
      <formula>FP$6=TODAY()</formula>
    </cfRule>
  </conditionalFormatting>
  <conditionalFormatting sqref="FW69:GC69">
    <cfRule type="expression" dxfId="325" priority="580">
      <formula>FW$6=TODAY()</formula>
    </cfRule>
  </conditionalFormatting>
  <conditionalFormatting sqref="GD69:GJ69">
    <cfRule type="expression" dxfId="324" priority="579">
      <formula>GD$6=TODAY()</formula>
    </cfRule>
  </conditionalFormatting>
  <conditionalFormatting sqref="GK69:GQ69">
    <cfRule type="expression" dxfId="323" priority="578">
      <formula>GK$6=TODAY()</formula>
    </cfRule>
  </conditionalFormatting>
  <conditionalFormatting sqref="GR69:GX69">
    <cfRule type="expression" dxfId="322" priority="577">
      <formula>GR$6=TODAY()</formula>
    </cfRule>
  </conditionalFormatting>
  <conditionalFormatting sqref="GY71:HE71">
    <cfRule type="expression" dxfId="321" priority="549">
      <formula>GY$6=TODAY()</formula>
    </cfRule>
  </conditionalFormatting>
  <conditionalFormatting sqref="H71">
    <cfRule type="dataBar" priority="548">
      <dataBar>
        <cfvo type="num" val="0"/>
        <cfvo type="num" val="1"/>
        <color theme="0" tint="-0.249977111117893"/>
      </dataBar>
      <extLst>
        <ext xmlns:x14="http://schemas.microsoft.com/office/spreadsheetml/2009/9/main" uri="{B025F937-C7B1-47D3-B67F-A62EFF666E3E}">
          <x14:id>{9AEBE88A-EA47-2C4A-B70C-28B961DAEA45}</x14:id>
        </ext>
      </extLst>
    </cfRule>
  </conditionalFormatting>
  <conditionalFormatting sqref="K71:BN71">
    <cfRule type="expression" dxfId="320" priority="547">
      <formula>K$6=TODAY()</formula>
    </cfRule>
  </conditionalFormatting>
  <conditionalFormatting sqref="BO71:BU71">
    <cfRule type="expression" dxfId="319" priority="546">
      <formula>BO$6=TODAY()</formula>
    </cfRule>
  </conditionalFormatting>
  <conditionalFormatting sqref="BV71:CB71">
    <cfRule type="expression" dxfId="318" priority="545">
      <formula>BV$6=TODAY()</formula>
    </cfRule>
  </conditionalFormatting>
  <conditionalFormatting sqref="CC71:CI71">
    <cfRule type="expression" dxfId="317" priority="544">
      <formula>CC$6=TODAY()</formula>
    </cfRule>
  </conditionalFormatting>
  <conditionalFormatting sqref="CJ71:CP71">
    <cfRule type="expression" dxfId="316" priority="543">
      <formula>CJ$6=TODAY()</formula>
    </cfRule>
  </conditionalFormatting>
  <conditionalFormatting sqref="CQ71:CW71">
    <cfRule type="expression" dxfId="315" priority="542">
      <formula>CQ$6=TODAY()</formula>
    </cfRule>
  </conditionalFormatting>
  <conditionalFormatting sqref="CX71:DD71">
    <cfRule type="expression" dxfId="314" priority="541">
      <formula>CX$6=TODAY()</formula>
    </cfRule>
  </conditionalFormatting>
  <conditionalFormatting sqref="DE71:DK71">
    <cfRule type="expression" dxfId="313" priority="540">
      <formula>DE$6=TODAY()</formula>
    </cfRule>
  </conditionalFormatting>
  <conditionalFormatting sqref="DL71:DR71">
    <cfRule type="expression" dxfId="312" priority="539">
      <formula>DL$6=TODAY()</formula>
    </cfRule>
  </conditionalFormatting>
  <conditionalFormatting sqref="DS71:DY71">
    <cfRule type="expression" dxfId="311" priority="538">
      <formula>DS$6=TODAY()</formula>
    </cfRule>
  </conditionalFormatting>
  <conditionalFormatting sqref="DZ71:EF71">
    <cfRule type="expression" dxfId="310" priority="537">
      <formula>DZ$6=TODAY()</formula>
    </cfRule>
  </conditionalFormatting>
  <conditionalFormatting sqref="EG71:EM71">
    <cfRule type="expression" dxfId="309" priority="536">
      <formula>EG$6=TODAY()</formula>
    </cfRule>
  </conditionalFormatting>
  <conditionalFormatting sqref="EN71:ET71">
    <cfRule type="expression" dxfId="308" priority="535">
      <formula>EN$6=TODAY()</formula>
    </cfRule>
  </conditionalFormatting>
  <conditionalFormatting sqref="EU71:FA71">
    <cfRule type="expression" dxfId="307" priority="534">
      <formula>EU$6=TODAY()</formula>
    </cfRule>
  </conditionalFormatting>
  <conditionalFormatting sqref="FB71:FH71">
    <cfRule type="expression" dxfId="306" priority="533">
      <formula>FB$6=TODAY()</formula>
    </cfRule>
  </conditionalFormatting>
  <conditionalFormatting sqref="FI71:FO71">
    <cfRule type="expression" dxfId="305" priority="532">
      <formula>FI$6=TODAY()</formula>
    </cfRule>
  </conditionalFormatting>
  <conditionalFormatting sqref="FP71:FV71">
    <cfRule type="expression" dxfId="304" priority="531">
      <formula>FP$6=TODAY()</formula>
    </cfRule>
  </conditionalFormatting>
  <conditionalFormatting sqref="FW71:GC71">
    <cfRule type="expression" dxfId="303" priority="530">
      <formula>FW$6=TODAY()</formula>
    </cfRule>
  </conditionalFormatting>
  <conditionalFormatting sqref="GD71:GJ71">
    <cfRule type="expression" dxfId="302" priority="529">
      <formula>GD$6=TODAY()</formula>
    </cfRule>
  </conditionalFormatting>
  <conditionalFormatting sqref="GK71:GQ71">
    <cfRule type="expression" dxfId="301" priority="528">
      <formula>GK$6=TODAY()</formula>
    </cfRule>
  </conditionalFormatting>
  <conditionalFormatting sqref="GR71:GX71">
    <cfRule type="expression" dxfId="300" priority="527">
      <formula>GR$6=TODAY()</formula>
    </cfRule>
  </conditionalFormatting>
  <conditionalFormatting sqref="HD16:HE16">
    <cfRule type="expression" dxfId="299" priority="6759">
      <formula>AND(#REF!&lt;=HD$6,ROUNDDOWN((#REF!-#REF!+1)*#REF!,0)+#REF!-1&gt;=HD$6)</formula>
    </cfRule>
    <cfRule type="expression" dxfId="298" priority="6760">
      <formula>AND(NOT(ISBLANK(#REF!)),#REF!&lt;=HD$6,#REF!&gt;=HD$6)</formula>
    </cfRule>
  </conditionalFormatting>
  <conditionalFormatting sqref="HD12:HE12 HD14:HE14 HD18:HE18">
    <cfRule type="expression" dxfId="297" priority="6765">
      <formula>AND(#REF!&lt;=HD$6,ROUNDDOWN((#REF!-#REF!+1)*#REF!,0)+#REF!-1&gt;=HD$6)</formula>
    </cfRule>
    <cfRule type="expression" dxfId="296" priority="6766">
      <formula>AND(NOT(ISBLANK(#REF!)),#REF!&lt;=HD$6,#REF!&gt;=HD$6)</formula>
    </cfRule>
  </conditionalFormatting>
  <conditionalFormatting sqref="HD13:HE13">
    <cfRule type="expression" dxfId="295" priority="6771">
      <formula>AND(#REF!&lt;=HD$6,ROUNDDOWN((#REF!-#REF!+1)*#REF!,0)+#REF!-1&gt;=HD$6)</formula>
    </cfRule>
    <cfRule type="expression" dxfId="294" priority="6772">
      <formula>AND(NOT(ISBLANK(#REF!)),#REF!&lt;=HD$6,#REF!&gt;=HD$6)</formula>
    </cfRule>
  </conditionalFormatting>
  <conditionalFormatting sqref="HD19:HE19">
    <cfRule type="expression" dxfId="293" priority="6813">
      <formula>AND(#REF!&lt;=HD$6,ROUNDDOWN((#REF!-#REF!+1)*#REF!,0)+#REF!-1&gt;=HD$6)</formula>
    </cfRule>
    <cfRule type="expression" dxfId="292" priority="6814">
      <formula>AND(NOT(ISBLANK(#REF!)),#REF!&lt;=HD$6,#REF!&gt;=HD$6)</formula>
    </cfRule>
  </conditionalFormatting>
  <conditionalFormatting sqref="HD20:HE20">
    <cfRule type="expression" dxfId="291" priority="6847">
      <formula>AND($E21&lt;=HD$6,ROUNDDOWN(($F21-$E21+1)*$H21,0)+$E21-1&gt;=HD$6)</formula>
    </cfRule>
    <cfRule type="expression" dxfId="290" priority="6848">
      <formula>AND(NOT(ISBLANK($E21)),$E21&lt;=HD$6,$F21&gt;=HD$6)</formula>
    </cfRule>
  </conditionalFormatting>
  <conditionalFormatting sqref="GY32:HE32">
    <cfRule type="expression" dxfId="289" priority="424">
      <formula>GY$6=TODAY()</formula>
    </cfRule>
  </conditionalFormatting>
  <conditionalFormatting sqref="H32">
    <cfRule type="dataBar" priority="423">
      <dataBar>
        <cfvo type="num" val="0"/>
        <cfvo type="num" val="1"/>
        <color theme="0" tint="-0.249977111117893"/>
      </dataBar>
      <extLst>
        <ext xmlns:x14="http://schemas.microsoft.com/office/spreadsheetml/2009/9/main" uri="{B025F937-C7B1-47D3-B67F-A62EFF666E3E}">
          <x14:id>{C663D61E-F5FE-9240-93AB-6274D0BCB04E}</x14:id>
        </ext>
      </extLst>
    </cfRule>
  </conditionalFormatting>
  <conditionalFormatting sqref="K32:BN32">
    <cfRule type="expression" dxfId="288" priority="422">
      <formula>K$6=TODAY()</formula>
    </cfRule>
  </conditionalFormatting>
  <conditionalFormatting sqref="BO32:BU32">
    <cfRule type="expression" dxfId="287" priority="421">
      <formula>BO$6=TODAY()</formula>
    </cfRule>
  </conditionalFormatting>
  <conditionalFormatting sqref="BV32:CB32">
    <cfRule type="expression" dxfId="286" priority="420">
      <formula>BV$6=TODAY()</formula>
    </cfRule>
  </conditionalFormatting>
  <conditionalFormatting sqref="CC32:CI32">
    <cfRule type="expression" dxfId="285" priority="419">
      <formula>CC$6=TODAY()</formula>
    </cfRule>
  </conditionalFormatting>
  <conditionalFormatting sqref="CJ32:CP32">
    <cfRule type="expression" dxfId="284" priority="418">
      <formula>CJ$6=TODAY()</formula>
    </cfRule>
  </conditionalFormatting>
  <conditionalFormatting sqref="CQ32:CW32">
    <cfRule type="expression" dxfId="283" priority="417">
      <formula>CQ$6=TODAY()</formula>
    </cfRule>
  </conditionalFormatting>
  <conditionalFormatting sqref="CX32:DD32">
    <cfRule type="expression" dxfId="282" priority="416">
      <formula>CX$6=TODAY()</formula>
    </cfRule>
  </conditionalFormatting>
  <conditionalFormatting sqref="DE32:DK32">
    <cfRule type="expression" dxfId="281" priority="415">
      <formula>DE$6=TODAY()</formula>
    </cfRule>
  </conditionalFormatting>
  <conditionalFormatting sqref="DL32:DR32">
    <cfRule type="expression" dxfId="280" priority="414">
      <formula>DL$6=TODAY()</formula>
    </cfRule>
  </conditionalFormatting>
  <conditionalFormatting sqref="DS32:DY32">
    <cfRule type="expression" dxfId="279" priority="413">
      <formula>DS$6=TODAY()</formula>
    </cfRule>
  </conditionalFormatting>
  <conditionalFormatting sqref="DZ32:EF32">
    <cfRule type="expression" dxfId="278" priority="412">
      <formula>DZ$6=TODAY()</formula>
    </cfRule>
  </conditionalFormatting>
  <conditionalFormatting sqref="EG32:EM32">
    <cfRule type="expression" dxfId="277" priority="411">
      <formula>EG$6=TODAY()</formula>
    </cfRule>
  </conditionalFormatting>
  <conditionalFormatting sqref="EN32:ET32">
    <cfRule type="expression" dxfId="276" priority="410">
      <formula>EN$6=TODAY()</formula>
    </cfRule>
  </conditionalFormatting>
  <conditionalFormatting sqref="EU32:FA32">
    <cfRule type="expression" dxfId="275" priority="409">
      <formula>EU$6=TODAY()</formula>
    </cfRule>
  </conditionalFormatting>
  <conditionalFormatting sqref="FB32:FH32">
    <cfRule type="expression" dxfId="274" priority="408">
      <formula>FB$6=TODAY()</formula>
    </cfRule>
  </conditionalFormatting>
  <conditionalFormatting sqref="FI32:FO32">
    <cfRule type="expression" dxfId="273" priority="407">
      <formula>FI$6=TODAY()</formula>
    </cfRule>
  </conditionalFormatting>
  <conditionalFormatting sqref="FP32:FV32">
    <cfRule type="expression" dxfId="272" priority="406">
      <formula>FP$6=TODAY()</formula>
    </cfRule>
  </conditionalFormatting>
  <conditionalFormatting sqref="FW32:GC32">
    <cfRule type="expression" dxfId="271" priority="405">
      <formula>FW$6=TODAY()</formula>
    </cfRule>
  </conditionalFormatting>
  <conditionalFormatting sqref="GD32:GJ32">
    <cfRule type="expression" dxfId="270" priority="404">
      <formula>GD$6=TODAY()</formula>
    </cfRule>
  </conditionalFormatting>
  <conditionalFormatting sqref="GK32:GQ32">
    <cfRule type="expression" dxfId="269" priority="403">
      <formula>GK$6=TODAY()</formula>
    </cfRule>
  </conditionalFormatting>
  <conditionalFormatting sqref="GR32:GX32">
    <cfRule type="expression" dxfId="268" priority="402">
      <formula>GR$6=TODAY()</formula>
    </cfRule>
  </conditionalFormatting>
  <conditionalFormatting sqref="H26">
    <cfRule type="dataBar" priority="374">
      <dataBar>
        <cfvo type="num" val="0"/>
        <cfvo type="num" val="1"/>
        <color theme="0" tint="-0.249977111117893"/>
      </dataBar>
      <extLst>
        <ext xmlns:x14="http://schemas.microsoft.com/office/spreadsheetml/2009/9/main" uri="{B025F937-C7B1-47D3-B67F-A62EFF666E3E}">
          <x14:id>{E4E4091A-8F2A-5E4D-A97C-DCF72082E091}</x14:id>
        </ext>
      </extLst>
    </cfRule>
  </conditionalFormatting>
  <conditionalFormatting sqref="K26:BN26">
    <cfRule type="expression" dxfId="267" priority="373">
      <formula>K$6=TODAY()</formula>
    </cfRule>
  </conditionalFormatting>
  <conditionalFormatting sqref="BO26:BU26">
    <cfRule type="expression" dxfId="266" priority="372">
      <formula>BO$6=TODAY()</formula>
    </cfRule>
  </conditionalFormatting>
  <conditionalFormatting sqref="BV26:CB26">
    <cfRule type="expression" dxfId="265" priority="371">
      <formula>BV$6=TODAY()</formula>
    </cfRule>
  </conditionalFormatting>
  <conditionalFormatting sqref="CC26:CI26">
    <cfRule type="expression" dxfId="264" priority="370">
      <formula>CC$6=TODAY()</formula>
    </cfRule>
  </conditionalFormatting>
  <conditionalFormatting sqref="CJ26:CP26">
    <cfRule type="expression" dxfId="263" priority="369">
      <formula>CJ$6=TODAY()</formula>
    </cfRule>
  </conditionalFormatting>
  <conditionalFormatting sqref="CQ26:CW26">
    <cfRule type="expression" dxfId="262" priority="368">
      <formula>CQ$6=TODAY()</formula>
    </cfRule>
  </conditionalFormatting>
  <conditionalFormatting sqref="CX26:DD26">
    <cfRule type="expression" dxfId="261" priority="367">
      <formula>CX$6=TODAY()</formula>
    </cfRule>
  </conditionalFormatting>
  <conditionalFormatting sqref="DE26:DK26">
    <cfRule type="expression" dxfId="260" priority="366">
      <formula>DE$6=TODAY()</formula>
    </cfRule>
  </conditionalFormatting>
  <conditionalFormatting sqref="DL26:DR26">
    <cfRule type="expression" dxfId="259" priority="365">
      <formula>DL$6=TODAY()</formula>
    </cfRule>
  </conditionalFormatting>
  <conditionalFormatting sqref="DS26:DY26">
    <cfRule type="expression" dxfId="258" priority="364">
      <formula>DS$6=TODAY()</formula>
    </cfRule>
  </conditionalFormatting>
  <conditionalFormatting sqref="DZ26:EF26">
    <cfRule type="expression" dxfId="257" priority="363">
      <formula>DZ$6=TODAY()</formula>
    </cfRule>
  </conditionalFormatting>
  <conditionalFormatting sqref="EG26:EM26">
    <cfRule type="expression" dxfId="256" priority="362">
      <formula>EG$6=TODAY()</formula>
    </cfRule>
  </conditionalFormatting>
  <conditionalFormatting sqref="EN26:ET26">
    <cfRule type="expression" dxfId="255" priority="361">
      <formula>EN$6=TODAY()</formula>
    </cfRule>
  </conditionalFormatting>
  <conditionalFormatting sqref="EU26:FA26">
    <cfRule type="expression" dxfId="254" priority="360">
      <formula>EU$6=TODAY()</formula>
    </cfRule>
  </conditionalFormatting>
  <conditionalFormatting sqref="FB26:FH26">
    <cfRule type="expression" dxfId="253" priority="359">
      <formula>FB$6=TODAY()</formula>
    </cfRule>
  </conditionalFormatting>
  <conditionalFormatting sqref="FI26:FO26">
    <cfRule type="expression" dxfId="252" priority="358">
      <formula>FI$6=TODAY()</formula>
    </cfRule>
  </conditionalFormatting>
  <conditionalFormatting sqref="FP26:FV26">
    <cfRule type="expression" dxfId="251" priority="357">
      <formula>FP$6=TODAY()</formula>
    </cfRule>
  </conditionalFormatting>
  <conditionalFormatting sqref="FW26:GC26">
    <cfRule type="expression" dxfId="250" priority="356">
      <formula>FW$6=TODAY()</formula>
    </cfRule>
  </conditionalFormatting>
  <conditionalFormatting sqref="GD26:GJ26">
    <cfRule type="expression" dxfId="249" priority="355">
      <formula>GD$6=TODAY()</formula>
    </cfRule>
  </conditionalFormatting>
  <conditionalFormatting sqref="GK26:GQ26">
    <cfRule type="expression" dxfId="248" priority="354">
      <formula>GK$6=TODAY()</formula>
    </cfRule>
  </conditionalFormatting>
  <conditionalFormatting sqref="GR26:GX26">
    <cfRule type="expression" dxfId="247" priority="353">
      <formula>GR$6=TODAY()</formula>
    </cfRule>
  </conditionalFormatting>
  <conditionalFormatting sqref="GY26:HE26">
    <cfRule type="expression" dxfId="246" priority="375">
      <formula>GY$6=TODAY()</formula>
    </cfRule>
  </conditionalFormatting>
  <conditionalFormatting sqref="GY25:HE25">
    <cfRule type="expression" dxfId="245" priority="350">
      <formula>GY$6=TODAY()</formula>
    </cfRule>
  </conditionalFormatting>
  <conditionalFormatting sqref="H25">
    <cfRule type="dataBar" priority="349">
      <dataBar>
        <cfvo type="num" val="0"/>
        <cfvo type="num" val="1"/>
        <color theme="0" tint="-0.249977111117893"/>
      </dataBar>
      <extLst>
        <ext xmlns:x14="http://schemas.microsoft.com/office/spreadsheetml/2009/9/main" uri="{B025F937-C7B1-47D3-B67F-A62EFF666E3E}">
          <x14:id>{8E3A2E91-11FF-8747-B9AA-73EBCC640B80}</x14:id>
        </ext>
      </extLst>
    </cfRule>
  </conditionalFormatting>
  <conditionalFormatting sqref="K25:BN25">
    <cfRule type="expression" dxfId="244" priority="348">
      <formula>K$6=TODAY()</formula>
    </cfRule>
  </conditionalFormatting>
  <conditionalFormatting sqref="BO25:BU25">
    <cfRule type="expression" dxfId="243" priority="347">
      <formula>BO$6=TODAY()</formula>
    </cfRule>
  </conditionalFormatting>
  <conditionalFormatting sqref="BV25:CB25">
    <cfRule type="expression" dxfId="242" priority="346">
      <formula>BV$6=TODAY()</formula>
    </cfRule>
  </conditionalFormatting>
  <conditionalFormatting sqref="CC25:CI25">
    <cfRule type="expression" dxfId="241" priority="345">
      <formula>CC$6=TODAY()</formula>
    </cfRule>
  </conditionalFormatting>
  <conditionalFormatting sqref="CJ25:CP25">
    <cfRule type="expression" dxfId="240" priority="344">
      <formula>CJ$6=TODAY()</formula>
    </cfRule>
  </conditionalFormatting>
  <conditionalFormatting sqref="CQ25:CW25">
    <cfRule type="expression" dxfId="239" priority="343">
      <formula>CQ$6=TODAY()</formula>
    </cfRule>
  </conditionalFormatting>
  <conditionalFormatting sqref="CX25:DD25">
    <cfRule type="expression" dxfId="238" priority="342">
      <formula>CX$6=TODAY()</formula>
    </cfRule>
  </conditionalFormatting>
  <conditionalFormatting sqref="DE25:DK25">
    <cfRule type="expression" dxfId="237" priority="341">
      <formula>DE$6=TODAY()</formula>
    </cfRule>
  </conditionalFormatting>
  <conditionalFormatting sqref="DL25:DR25">
    <cfRule type="expression" dxfId="236" priority="340">
      <formula>DL$6=TODAY()</formula>
    </cfRule>
  </conditionalFormatting>
  <conditionalFormatting sqref="DS25:DY25">
    <cfRule type="expression" dxfId="235" priority="339">
      <formula>DS$6=TODAY()</formula>
    </cfRule>
  </conditionalFormatting>
  <conditionalFormatting sqref="DZ25:EF25">
    <cfRule type="expression" dxfId="234" priority="338">
      <formula>DZ$6=TODAY()</formula>
    </cfRule>
  </conditionalFormatting>
  <conditionalFormatting sqref="EG25:EM25">
    <cfRule type="expression" dxfId="233" priority="337">
      <formula>EG$6=TODAY()</formula>
    </cfRule>
  </conditionalFormatting>
  <conditionalFormatting sqref="EN25:ET25">
    <cfRule type="expression" dxfId="232" priority="336">
      <formula>EN$6=TODAY()</formula>
    </cfRule>
  </conditionalFormatting>
  <conditionalFormatting sqref="EU25:FA25">
    <cfRule type="expression" dxfId="231" priority="335">
      <formula>EU$6=TODAY()</formula>
    </cfRule>
  </conditionalFormatting>
  <conditionalFormatting sqref="FB25:FH25">
    <cfRule type="expression" dxfId="230" priority="334">
      <formula>FB$6=TODAY()</formula>
    </cfRule>
  </conditionalFormatting>
  <conditionalFormatting sqref="FI25:FO25">
    <cfRule type="expression" dxfId="229" priority="333">
      <formula>FI$6=TODAY()</formula>
    </cfRule>
  </conditionalFormatting>
  <conditionalFormatting sqref="FP25:FV25">
    <cfRule type="expression" dxfId="228" priority="332">
      <formula>FP$6=TODAY()</formula>
    </cfRule>
  </conditionalFormatting>
  <conditionalFormatting sqref="FW25:GC25">
    <cfRule type="expression" dxfId="227" priority="331">
      <formula>FW$6=TODAY()</formula>
    </cfRule>
  </conditionalFormatting>
  <conditionalFormatting sqref="GD25:GJ25">
    <cfRule type="expression" dxfId="226" priority="330">
      <formula>GD$6=TODAY()</formula>
    </cfRule>
  </conditionalFormatting>
  <conditionalFormatting sqref="GK25:GQ25">
    <cfRule type="expression" dxfId="225" priority="329">
      <formula>GK$6=TODAY()</formula>
    </cfRule>
  </conditionalFormatting>
  <conditionalFormatting sqref="GR25:GX25">
    <cfRule type="expression" dxfId="224" priority="328">
      <formula>GR$6=TODAY()</formula>
    </cfRule>
  </conditionalFormatting>
  <conditionalFormatting sqref="GY34:HE34">
    <cfRule type="expression" dxfId="223" priority="325">
      <formula>GY$6=TODAY()</formula>
    </cfRule>
  </conditionalFormatting>
  <conditionalFormatting sqref="H34">
    <cfRule type="dataBar" priority="324">
      <dataBar>
        <cfvo type="num" val="0"/>
        <cfvo type="num" val="1"/>
        <color theme="0" tint="-0.249977111117893"/>
      </dataBar>
      <extLst>
        <ext xmlns:x14="http://schemas.microsoft.com/office/spreadsheetml/2009/9/main" uri="{B025F937-C7B1-47D3-B67F-A62EFF666E3E}">
          <x14:id>{1C58A3AE-4D84-6743-8BB0-C0F1AB90C81E}</x14:id>
        </ext>
      </extLst>
    </cfRule>
  </conditionalFormatting>
  <conditionalFormatting sqref="K34:BN34">
    <cfRule type="expression" dxfId="222" priority="323">
      <formula>K$6=TODAY()</formula>
    </cfRule>
  </conditionalFormatting>
  <conditionalFormatting sqref="BO34:BU34">
    <cfRule type="expression" dxfId="221" priority="322">
      <formula>BO$6=TODAY()</formula>
    </cfRule>
  </conditionalFormatting>
  <conditionalFormatting sqref="BV34:CB34">
    <cfRule type="expression" dxfId="220" priority="321">
      <formula>BV$6=TODAY()</formula>
    </cfRule>
  </conditionalFormatting>
  <conditionalFormatting sqref="CC34:CI34">
    <cfRule type="expression" dxfId="219" priority="320">
      <formula>CC$6=TODAY()</formula>
    </cfRule>
  </conditionalFormatting>
  <conditionalFormatting sqref="CJ34:CP34">
    <cfRule type="expression" dxfId="218" priority="319">
      <formula>CJ$6=TODAY()</formula>
    </cfRule>
  </conditionalFormatting>
  <conditionalFormatting sqref="CQ34:CW34">
    <cfRule type="expression" dxfId="217" priority="318">
      <formula>CQ$6=TODAY()</formula>
    </cfRule>
  </conditionalFormatting>
  <conditionalFormatting sqref="CX34:DD34">
    <cfRule type="expression" dxfId="216" priority="317">
      <formula>CX$6=TODAY()</formula>
    </cfRule>
  </conditionalFormatting>
  <conditionalFormatting sqref="DE34:DK34">
    <cfRule type="expression" dxfId="215" priority="316">
      <formula>DE$6=TODAY()</formula>
    </cfRule>
  </conditionalFormatting>
  <conditionalFormatting sqref="DL34:DR34">
    <cfRule type="expression" dxfId="214" priority="315">
      <formula>DL$6=TODAY()</formula>
    </cfRule>
  </conditionalFormatting>
  <conditionalFormatting sqref="DS34:DY34">
    <cfRule type="expression" dxfId="213" priority="314">
      <formula>DS$6=TODAY()</formula>
    </cfRule>
  </conditionalFormatting>
  <conditionalFormatting sqref="DZ34:EF34">
    <cfRule type="expression" dxfId="212" priority="313">
      <formula>DZ$6=TODAY()</formula>
    </cfRule>
  </conditionalFormatting>
  <conditionalFormatting sqref="EG34:EM34">
    <cfRule type="expression" dxfId="211" priority="312">
      <formula>EG$6=TODAY()</formula>
    </cfRule>
  </conditionalFormatting>
  <conditionalFormatting sqref="EN34:ET34">
    <cfRule type="expression" dxfId="210" priority="311">
      <formula>EN$6=TODAY()</formula>
    </cfRule>
  </conditionalFormatting>
  <conditionalFormatting sqref="EU34:FA34">
    <cfRule type="expression" dxfId="209" priority="310">
      <formula>EU$6=TODAY()</formula>
    </cfRule>
  </conditionalFormatting>
  <conditionalFormatting sqref="FB34:FH34">
    <cfRule type="expression" dxfId="208" priority="309">
      <formula>FB$6=TODAY()</formula>
    </cfRule>
  </conditionalFormatting>
  <conditionalFormatting sqref="FI34:FO34">
    <cfRule type="expression" dxfId="207" priority="308">
      <formula>FI$6=TODAY()</formula>
    </cfRule>
  </conditionalFormatting>
  <conditionalFormatting sqref="FP34:FV34">
    <cfRule type="expression" dxfId="206" priority="307">
      <formula>FP$6=TODAY()</formula>
    </cfRule>
  </conditionalFormatting>
  <conditionalFormatting sqref="FW34:GC34">
    <cfRule type="expression" dxfId="205" priority="306">
      <formula>FW$6=TODAY()</formula>
    </cfRule>
  </conditionalFormatting>
  <conditionalFormatting sqref="GD34:GJ34">
    <cfRule type="expression" dxfId="204" priority="305">
      <formula>GD$6=TODAY()</formula>
    </cfRule>
  </conditionalFormatting>
  <conditionalFormatting sqref="GK34:GQ34">
    <cfRule type="expression" dxfId="203" priority="304">
      <formula>GK$6=TODAY()</formula>
    </cfRule>
  </conditionalFormatting>
  <conditionalFormatting sqref="GR34:GX34">
    <cfRule type="expression" dxfId="202" priority="303">
      <formula>GR$6=TODAY()</formula>
    </cfRule>
  </conditionalFormatting>
  <conditionalFormatting sqref="GY33:HE33">
    <cfRule type="expression" dxfId="201" priority="300">
      <formula>GY$6=TODAY()</formula>
    </cfRule>
  </conditionalFormatting>
  <conditionalFormatting sqref="H33">
    <cfRule type="dataBar" priority="299">
      <dataBar>
        <cfvo type="num" val="0"/>
        <cfvo type="num" val="1"/>
        <color theme="0" tint="-0.249977111117893"/>
      </dataBar>
      <extLst>
        <ext xmlns:x14="http://schemas.microsoft.com/office/spreadsheetml/2009/9/main" uri="{B025F937-C7B1-47D3-B67F-A62EFF666E3E}">
          <x14:id>{81C974FE-45D7-DF4B-A907-F40C90671D19}</x14:id>
        </ext>
      </extLst>
    </cfRule>
  </conditionalFormatting>
  <conditionalFormatting sqref="K33:BN33">
    <cfRule type="expression" dxfId="200" priority="298">
      <formula>K$6=TODAY()</formula>
    </cfRule>
  </conditionalFormatting>
  <conditionalFormatting sqref="BO33:BU33">
    <cfRule type="expression" dxfId="199" priority="297">
      <formula>BO$6=TODAY()</formula>
    </cfRule>
  </conditionalFormatting>
  <conditionalFormatting sqref="BV33:CB33">
    <cfRule type="expression" dxfId="198" priority="296">
      <formula>BV$6=TODAY()</formula>
    </cfRule>
  </conditionalFormatting>
  <conditionalFormatting sqref="CC33:CI33">
    <cfRule type="expression" dxfId="197" priority="295">
      <formula>CC$6=TODAY()</formula>
    </cfRule>
  </conditionalFormatting>
  <conditionalFormatting sqref="CJ33:CP33">
    <cfRule type="expression" dxfId="196" priority="294">
      <formula>CJ$6=TODAY()</formula>
    </cfRule>
  </conditionalFormatting>
  <conditionalFormatting sqref="CQ33:CW33">
    <cfRule type="expression" dxfId="195" priority="293">
      <formula>CQ$6=TODAY()</formula>
    </cfRule>
  </conditionalFormatting>
  <conditionalFormatting sqref="CX33:DD33">
    <cfRule type="expression" dxfId="194" priority="292">
      <formula>CX$6=TODAY()</formula>
    </cfRule>
  </conditionalFormatting>
  <conditionalFormatting sqref="DE33:DK33">
    <cfRule type="expression" dxfId="193" priority="291">
      <formula>DE$6=TODAY()</formula>
    </cfRule>
  </conditionalFormatting>
  <conditionalFormatting sqref="DL33:DR33">
    <cfRule type="expression" dxfId="192" priority="290">
      <formula>DL$6=TODAY()</formula>
    </cfRule>
  </conditionalFormatting>
  <conditionalFormatting sqref="DS33:DY33">
    <cfRule type="expression" dxfId="191" priority="289">
      <formula>DS$6=TODAY()</formula>
    </cfRule>
  </conditionalFormatting>
  <conditionalFormatting sqref="DZ33:EF33">
    <cfRule type="expression" dxfId="190" priority="288">
      <formula>DZ$6=TODAY()</formula>
    </cfRule>
  </conditionalFormatting>
  <conditionalFormatting sqref="EG33:EM33">
    <cfRule type="expression" dxfId="189" priority="287">
      <formula>EG$6=TODAY()</formula>
    </cfRule>
  </conditionalFormatting>
  <conditionalFormatting sqref="EN33:ET33">
    <cfRule type="expression" dxfId="188" priority="286">
      <formula>EN$6=TODAY()</formula>
    </cfRule>
  </conditionalFormatting>
  <conditionalFormatting sqref="EU33:FA33">
    <cfRule type="expression" dxfId="187" priority="285">
      <formula>EU$6=TODAY()</formula>
    </cfRule>
  </conditionalFormatting>
  <conditionalFormatting sqref="FB33:FH33">
    <cfRule type="expression" dxfId="186" priority="284">
      <formula>FB$6=TODAY()</formula>
    </cfRule>
  </conditionalFormatting>
  <conditionalFormatting sqref="FI33:FO33">
    <cfRule type="expression" dxfId="185" priority="283">
      <formula>FI$6=TODAY()</formula>
    </cfRule>
  </conditionalFormatting>
  <conditionalFormatting sqref="FP33:FV33">
    <cfRule type="expression" dxfId="184" priority="282">
      <formula>FP$6=TODAY()</formula>
    </cfRule>
  </conditionalFormatting>
  <conditionalFormatting sqref="FW33:GC33">
    <cfRule type="expression" dxfId="183" priority="281">
      <formula>FW$6=TODAY()</formula>
    </cfRule>
  </conditionalFormatting>
  <conditionalFormatting sqref="GD33:GJ33">
    <cfRule type="expression" dxfId="182" priority="280">
      <formula>GD$6=TODAY()</formula>
    </cfRule>
  </conditionalFormatting>
  <conditionalFormatting sqref="GK33:GQ33">
    <cfRule type="expression" dxfId="181" priority="279">
      <formula>GK$6=TODAY()</formula>
    </cfRule>
  </conditionalFormatting>
  <conditionalFormatting sqref="GR33:GX33">
    <cfRule type="expression" dxfId="180" priority="278">
      <formula>GR$6=TODAY()</formula>
    </cfRule>
  </conditionalFormatting>
  <conditionalFormatting sqref="GY48:HE48">
    <cfRule type="expression" dxfId="179" priority="275">
      <formula>GY$6=TODAY()</formula>
    </cfRule>
  </conditionalFormatting>
  <conditionalFormatting sqref="H48">
    <cfRule type="dataBar" priority="274">
      <dataBar>
        <cfvo type="num" val="0"/>
        <cfvo type="num" val="1"/>
        <color theme="0" tint="-0.249977111117893"/>
      </dataBar>
      <extLst>
        <ext xmlns:x14="http://schemas.microsoft.com/office/spreadsheetml/2009/9/main" uri="{B025F937-C7B1-47D3-B67F-A62EFF666E3E}">
          <x14:id>{5EC9E534-2468-D74F-B4FA-F3B4AE32D087}</x14:id>
        </ext>
      </extLst>
    </cfRule>
  </conditionalFormatting>
  <conditionalFormatting sqref="K48:BN48">
    <cfRule type="expression" dxfId="178" priority="273">
      <formula>K$6=TODAY()</formula>
    </cfRule>
  </conditionalFormatting>
  <conditionalFormatting sqref="BO48:BU48">
    <cfRule type="expression" dxfId="177" priority="272">
      <formula>BO$6=TODAY()</formula>
    </cfRule>
  </conditionalFormatting>
  <conditionalFormatting sqref="BV48:CB48">
    <cfRule type="expression" dxfId="176" priority="271">
      <formula>BV$6=TODAY()</formula>
    </cfRule>
  </conditionalFormatting>
  <conditionalFormatting sqref="CC48:CI48">
    <cfRule type="expression" dxfId="175" priority="270">
      <formula>CC$6=TODAY()</formula>
    </cfRule>
  </conditionalFormatting>
  <conditionalFormatting sqref="CJ48:CP48">
    <cfRule type="expression" dxfId="174" priority="269">
      <formula>CJ$6=TODAY()</formula>
    </cfRule>
  </conditionalFormatting>
  <conditionalFormatting sqref="CQ48:CW48">
    <cfRule type="expression" dxfId="173" priority="268">
      <formula>CQ$6=TODAY()</formula>
    </cfRule>
  </conditionalFormatting>
  <conditionalFormatting sqref="CX48:DD48">
    <cfRule type="expression" dxfId="172" priority="267">
      <formula>CX$6=TODAY()</formula>
    </cfRule>
  </conditionalFormatting>
  <conditionalFormatting sqref="DE48:DK48">
    <cfRule type="expression" dxfId="171" priority="266">
      <formula>DE$6=TODAY()</formula>
    </cfRule>
  </conditionalFormatting>
  <conditionalFormatting sqref="DL48:DR48">
    <cfRule type="expression" dxfId="170" priority="265">
      <formula>DL$6=TODAY()</formula>
    </cfRule>
  </conditionalFormatting>
  <conditionalFormatting sqref="DS48:DY48">
    <cfRule type="expression" dxfId="169" priority="264">
      <formula>DS$6=TODAY()</formula>
    </cfRule>
  </conditionalFormatting>
  <conditionalFormatting sqref="DZ48:EF48">
    <cfRule type="expression" dxfId="168" priority="263">
      <formula>DZ$6=TODAY()</formula>
    </cfRule>
  </conditionalFormatting>
  <conditionalFormatting sqref="EG48:EM48">
    <cfRule type="expression" dxfId="167" priority="262">
      <formula>EG$6=TODAY()</formula>
    </cfRule>
  </conditionalFormatting>
  <conditionalFormatting sqref="EN48:ET48">
    <cfRule type="expression" dxfId="166" priority="261">
      <formula>EN$6=TODAY()</formula>
    </cfRule>
  </conditionalFormatting>
  <conditionalFormatting sqref="EU48:FA48">
    <cfRule type="expression" dxfId="165" priority="260">
      <formula>EU$6=TODAY()</formula>
    </cfRule>
  </conditionalFormatting>
  <conditionalFormatting sqref="FB48:FH48">
    <cfRule type="expression" dxfId="164" priority="259">
      <formula>FB$6=TODAY()</formula>
    </cfRule>
  </conditionalFormatting>
  <conditionalFormatting sqref="FI48:FO48">
    <cfRule type="expression" dxfId="163" priority="258">
      <formula>FI$6=TODAY()</formula>
    </cfRule>
  </conditionalFormatting>
  <conditionalFormatting sqref="FP48:FV48">
    <cfRule type="expression" dxfId="162" priority="257">
      <formula>FP$6=TODAY()</formula>
    </cfRule>
  </conditionalFormatting>
  <conditionalFormatting sqref="FW48:GC48">
    <cfRule type="expression" dxfId="161" priority="256">
      <formula>FW$6=TODAY()</formula>
    </cfRule>
  </conditionalFormatting>
  <conditionalFormatting sqref="GD48:GJ48">
    <cfRule type="expression" dxfId="160" priority="255">
      <formula>GD$6=TODAY()</formula>
    </cfRule>
  </conditionalFormatting>
  <conditionalFormatting sqref="GK48:GQ48">
    <cfRule type="expression" dxfId="159" priority="254">
      <formula>GK$6=TODAY()</formula>
    </cfRule>
  </conditionalFormatting>
  <conditionalFormatting sqref="GR48:GX48">
    <cfRule type="expression" dxfId="158" priority="253">
      <formula>GR$6=TODAY()</formula>
    </cfRule>
  </conditionalFormatting>
  <conditionalFormatting sqref="GY62:HE62">
    <cfRule type="expression" dxfId="157" priority="250">
      <formula>GY$6=TODAY()</formula>
    </cfRule>
  </conditionalFormatting>
  <conditionalFormatting sqref="H62">
    <cfRule type="dataBar" priority="249">
      <dataBar>
        <cfvo type="num" val="0"/>
        <cfvo type="num" val="1"/>
        <color theme="0" tint="-0.249977111117893"/>
      </dataBar>
      <extLst>
        <ext xmlns:x14="http://schemas.microsoft.com/office/spreadsheetml/2009/9/main" uri="{B025F937-C7B1-47D3-B67F-A62EFF666E3E}">
          <x14:id>{4BC88B95-05CD-7048-BB92-782E76CEFF53}</x14:id>
        </ext>
      </extLst>
    </cfRule>
  </conditionalFormatting>
  <conditionalFormatting sqref="K62:BN62">
    <cfRule type="expression" dxfId="156" priority="248">
      <formula>K$6=TODAY()</formula>
    </cfRule>
  </conditionalFormatting>
  <conditionalFormatting sqref="BO62:BU62">
    <cfRule type="expression" dxfId="155" priority="247">
      <formula>BO$6=TODAY()</formula>
    </cfRule>
  </conditionalFormatting>
  <conditionalFormatting sqref="BV62:CB62">
    <cfRule type="expression" dxfId="154" priority="246">
      <formula>BV$6=TODAY()</formula>
    </cfRule>
  </conditionalFormatting>
  <conditionalFormatting sqref="CC62:CI62">
    <cfRule type="expression" dxfId="153" priority="245">
      <formula>CC$6=TODAY()</formula>
    </cfRule>
  </conditionalFormatting>
  <conditionalFormatting sqref="CJ62:CP62">
    <cfRule type="expression" dxfId="152" priority="244">
      <formula>CJ$6=TODAY()</formula>
    </cfRule>
  </conditionalFormatting>
  <conditionalFormatting sqref="CQ62:CW62">
    <cfRule type="expression" dxfId="151" priority="243">
      <formula>CQ$6=TODAY()</formula>
    </cfRule>
  </conditionalFormatting>
  <conditionalFormatting sqref="CX62:DD62">
    <cfRule type="expression" dxfId="150" priority="242">
      <formula>CX$6=TODAY()</formula>
    </cfRule>
  </conditionalFormatting>
  <conditionalFormatting sqref="DE62:DK62">
    <cfRule type="expression" dxfId="149" priority="241">
      <formula>DE$6=TODAY()</formula>
    </cfRule>
  </conditionalFormatting>
  <conditionalFormatting sqref="DL62:DR62">
    <cfRule type="expression" dxfId="148" priority="240">
      <formula>DL$6=TODAY()</formula>
    </cfRule>
  </conditionalFormatting>
  <conditionalFormatting sqref="DS62:DY62">
    <cfRule type="expression" dxfId="147" priority="239">
      <formula>DS$6=TODAY()</formula>
    </cfRule>
  </conditionalFormatting>
  <conditionalFormatting sqref="DZ62:EF62">
    <cfRule type="expression" dxfId="146" priority="238">
      <formula>DZ$6=TODAY()</formula>
    </cfRule>
  </conditionalFormatting>
  <conditionalFormatting sqref="EG62:EM62">
    <cfRule type="expression" dxfId="145" priority="237">
      <formula>EG$6=TODAY()</formula>
    </cfRule>
  </conditionalFormatting>
  <conditionalFormatting sqref="EN62:ET62">
    <cfRule type="expression" dxfId="144" priority="236">
      <formula>EN$6=TODAY()</formula>
    </cfRule>
  </conditionalFormatting>
  <conditionalFormatting sqref="EU62:FA62">
    <cfRule type="expression" dxfId="143" priority="235">
      <formula>EU$6=TODAY()</formula>
    </cfRule>
  </conditionalFormatting>
  <conditionalFormatting sqref="FB62:FH62">
    <cfRule type="expression" dxfId="142" priority="234">
      <formula>FB$6=TODAY()</formula>
    </cfRule>
  </conditionalFormatting>
  <conditionalFormatting sqref="FI62:FO62">
    <cfRule type="expression" dxfId="141" priority="233">
      <formula>FI$6=TODAY()</formula>
    </cfRule>
  </conditionalFormatting>
  <conditionalFormatting sqref="FP62:FV62">
    <cfRule type="expression" dxfId="140" priority="232">
      <formula>FP$6=TODAY()</formula>
    </cfRule>
  </conditionalFormatting>
  <conditionalFormatting sqref="FW62:GC62">
    <cfRule type="expression" dxfId="139" priority="231">
      <formula>FW$6=TODAY()</formula>
    </cfRule>
  </conditionalFormatting>
  <conditionalFormatting sqref="GD62:GJ62">
    <cfRule type="expression" dxfId="138" priority="230">
      <formula>GD$6=TODAY()</formula>
    </cfRule>
  </conditionalFormatting>
  <conditionalFormatting sqref="GK62:GQ62">
    <cfRule type="expression" dxfId="137" priority="229">
      <formula>GK$6=TODAY()</formula>
    </cfRule>
  </conditionalFormatting>
  <conditionalFormatting sqref="GR62:GX62">
    <cfRule type="expression" dxfId="136" priority="228">
      <formula>GR$6=TODAY()</formula>
    </cfRule>
  </conditionalFormatting>
  <conditionalFormatting sqref="GY63:HE63">
    <cfRule type="expression" dxfId="135" priority="200">
      <formula>GY$6=TODAY()</formula>
    </cfRule>
  </conditionalFormatting>
  <conditionalFormatting sqref="H63">
    <cfRule type="dataBar" priority="199">
      <dataBar>
        <cfvo type="num" val="0"/>
        <cfvo type="num" val="1"/>
        <color theme="0" tint="-0.249977111117893"/>
      </dataBar>
      <extLst>
        <ext xmlns:x14="http://schemas.microsoft.com/office/spreadsheetml/2009/9/main" uri="{B025F937-C7B1-47D3-B67F-A62EFF666E3E}">
          <x14:id>{E80E74D8-0505-334F-9D2C-A0DCD8DB3CF1}</x14:id>
        </ext>
      </extLst>
    </cfRule>
  </conditionalFormatting>
  <conditionalFormatting sqref="K63:BN63">
    <cfRule type="expression" dxfId="134" priority="198">
      <formula>K$6=TODAY()</formula>
    </cfRule>
  </conditionalFormatting>
  <conditionalFormatting sqref="BO63:BU63">
    <cfRule type="expression" dxfId="133" priority="197">
      <formula>BO$6=TODAY()</formula>
    </cfRule>
  </conditionalFormatting>
  <conditionalFormatting sqref="BV63:CB63">
    <cfRule type="expression" dxfId="132" priority="196">
      <formula>BV$6=TODAY()</formula>
    </cfRule>
  </conditionalFormatting>
  <conditionalFormatting sqref="CC63:CI63">
    <cfRule type="expression" dxfId="131" priority="195">
      <formula>CC$6=TODAY()</formula>
    </cfRule>
  </conditionalFormatting>
  <conditionalFormatting sqref="CJ63:CP63">
    <cfRule type="expression" dxfId="130" priority="194">
      <formula>CJ$6=TODAY()</formula>
    </cfRule>
  </conditionalFormatting>
  <conditionalFormatting sqref="CQ63:CW63">
    <cfRule type="expression" dxfId="129" priority="193">
      <formula>CQ$6=TODAY()</formula>
    </cfRule>
  </conditionalFormatting>
  <conditionalFormatting sqref="CX63:DD63">
    <cfRule type="expression" dxfId="128" priority="192">
      <formula>CX$6=TODAY()</formula>
    </cfRule>
  </conditionalFormatting>
  <conditionalFormatting sqref="DE63:DK63">
    <cfRule type="expression" dxfId="127" priority="191">
      <formula>DE$6=TODAY()</formula>
    </cfRule>
  </conditionalFormatting>
  <conditionalFormatting sqref="DL63:DR63">
    <cfRule type="expression" dxfId="126" priority="190">
      <formula>DL$6=TODAY()</formula>
    </cfRule>
  </conditionalFormatting>
  <conditionalFormatting sqref="DS63:DY63">
    <cfRule type="expression" dxfId="125" priority="189">
      <formula>DS$6=TODAY()</formula>
    </cfRule>
  </conditionalFormatting>
  <conditionalFormatting sqref="DZ63:EF63">
    <cfRule type="expression" dxfId="124" priority="188">
      <formula>DZ$6=TODAY()</formula>
    </cfRule>
  </conditionalFormatting>
  <conditionalFormatting sqref="EG63:EM63">
    <cfRule type="expression" dxfId="123" priority="187">
      <formula>EG$6=TODAY()</formula>
    </cfRule>
  </conditionalFormatting>
  <conditionalFormatting sqref="EN63:ET63">
    <cfRule type="expression" dxfId="122" priority="186">
      <formula>EN$6=TODAY()</formula>
    </cfRule>
  </conditionalFormatting>
  <conditionalFormatting sqref="EU63:FA63">
    <cfRule type="expression" dxfId="121" priority="185">
      <formula>EU$6=TODAY()</formula>
    </cfRule>
  </conditionalFormatting>
  <conditionalFormatting sqref="FB63:FH63">
    <cfRule type="expression" dxfId="120" priority="184">
      <formula>FB$6=TODAY()</formula>
    </cfRule>
  </conditionalFormatting>
  <conditionalFormatting sqref="FI63:FO63">
    <cfRule type="expression" dxfId="119" priority="183">
      <formula>FI$6=TODAY()</formula>
    </cfRule>
  </conditionalFormatting>
  <conditionalFormatting sqref="FP63:FV63">
    <cfRule type="expression" dxfId="118" priority="182">
      <formula>FP$6=TODAY()</formula>
    </cfRule>
  </conditionalFormatting>
  <conditionalFormatting sqref="FW63:GC63">
    <cfRule type="expression" dxfId="117" priority="181">
      <formula>FW$6=TODAY()</formula>
    </cfRule>
  </conditionalFormatting>
  <conditionalFormatting sqref="GD63:GJ63">
    <cfRule type="expression" dxfId="116" priority="180">
      <formula>GD$6=TODAY()</formula>
    </cfRule>
  </conditionalFormatting>
  <conditionalFormatting sqref="GK63:GQ63">
    <cfRule type="expression" dxfId="115" priority="179">
      <formula>GK$6=TODAY()</formula>
    </cfRule>
  </conditionalFormatting>
  <conditionalFormatting sqref="GR63:GX63">
    <cfRule type="expression" dxfId="114" priority="178">
      <formula>GR$6=TODAY()</formula>
    </cfRule>
  </conditionalFormatting>
  <conditionalFormatting sqref="GY64:HE64">
    <cfRule type="expression" dxfId="113" priority="125">
      <formula>GY$6=TODAY()</formula>
    </cfRule>
  </conditionalFormatting>
  <conditionalFormatting sqref="H64">
    <cfRule type="dataBar" priority="124">
      <dataBar>
        <cfvo type="num" val="0"/>
        <cfvo type="num" val="1"/>
        <color theme="0" tint="-0.249977111117893"/>
      </dataBar>
      <extLst>
        <ext xmlns:x14="http://schemas.microsoft.com/office/spreadsheetml/2009/9/main" uri="{B025F937-C7B1-47D3-B67F-A62EFF666E3E}">
          <x14:id>{3AACDEA5-BA07-4C4C-A972-47E9C9782978}</x14:id>
        </ext>
      </extLst>
    </cfRule>
  </conditionalFormatting>
  <conditionalFormatting sqref="K64:BN64">
    <cfRule type="expression" dxfId="112" priority="123">
      <formula>K$6=TODAY()</formula>
    </cfRule>
  </conditionalFormatting>
  <conditionalFormatting sqref="BO64:BU64">
    <cfRule type="expression" dxfId="111" priority="122">
      <formula>BO$6=TODAY()</formula>
    </cfRule>
  </conditionalFormatting>
  <conditionalFormatting sqref="BV64:CB64">
    <cfRule type="expression" dxfId="110" priority="121">
      <formula>BV$6=TODAY()</formula>
    </cfRule>
  </conditionalFormatting>
  <conditionalFormatting sqref="CC64:CI64">
    <cfRule type="expression" dxfId="109" priority="120">
      <formula>CC$6=TODAY()</formula>
    </cfRule>
  </conditionalFormatting>
  <conditionalFormatting sqref="CJ64:CP64">
    <cfRule type="expression" dxfId="108" priority="119">
      <formula>CJ$6=TODAY()</formula>
    </cfRule>
  </conditionalFormatting>
  <conditionalFormatting sqref="CQ64:CW64">
    <cfRule type="expression" dxfId="107" priority="118">
      <formula>CQ$6=TODAY()</formula>
    </cfRule>
  </conditionalFormatting>
  <conditionalFormatting sqref="CX64:DD64">
    <cfRule type="expression" dxfId="106" priority="117">
      <formula>CX$6=TODAY()</formula>
    </cfRule>
  </conditionalFormatting>
  <conditionalFormatting sqref="DE64:DK64">
    <cfRule type="expression" dxfId="105" priority="116">
      <formula>DE$6=TODAY()</formula>
    </cfRule>
  </conditionalFormatting>
  <conditionalFormatting sqref="DL64:DR64">
    <cfRule type="expression" dxfId="104" priority="115">
      <formula>DL$6=TODAY()</formula>
    </cfRule>
  </conditionalFormatting>
  <conditionalFormatting sqref="DS64:DY64">
    <cfRule type="expression" dxfId="103" priority="114">
      <formula>DS$6=TODAY()</formula>
    </cfRule>
  </conditionalFormatting>
  <conditionalFormatting sqref="DZ64:EF64">
    <cfRule type="expression" dxfId="102" priority="113">
      <formula>DZ$6=TODAY()</formula>
    </cfRule>
  </conditionalFormatting>
  <conditionalFormatting sqref="EG64:EM64">
    <cfRule type="expression" dxfId="101" priority="112">
      <formula>EG$6=TODAY()</formula>
    </cfRule>
  </conditionalFormatting>
  <conditionalFormatting sqref="EN64:ET64">
    <cfRule type="expression" dxfId="100" priority="111">
      <formula>EN$6=TODAY()</formula>
    </cfRule>
  </conditionalFormatting>
  <conditionalFormatting sqref="EU64:FA64">
    <cfRule type="expression" dxfId="99" priority="110">
      <formula>EU$6=TODAY()</formula>
    </cfRule>
  </conditionalFormatting>
  <conditionalFormatting sqref="FB64:FH64">
    <cfRule type="expression" dxfId="98" priority="109">
      <formula>FB$6=TODAY()</formula>
    </cfRule>
  </conditionalFormatting>
  <conditionalFormatting sqref="FI64:FO64">
    <cfRule type="expression" dxfId="97" priority="108">
      <formula>FI$6=TODAY()</formula>
    </cfRule>
  </conditionalFormatting>
  <conditionalFormatting sqref="FP64:FV64">
    <cfRule type="expression" dxfId="96" priority="107">
      <formula>FP$6=TODAY()</formula>
    </cfRule>
  </conditionalFormatting>
  <conditionalFormatting sqref="FW64:GC64">
    <cfRule type="expression" dxfId="95" priority="106">
      <formula>FW$6=TODAY()</formula>
    </cfRule>
  </conditionalFormatting>
  <conditionalFormatting sqref="GD64:GJ64">
    <cfRule type="expression" dxfId="94" priority="105">
      <formula>GD$6=TODAY()</formula>
    </cfRule>
  </conditionalFormatting>
  <conditionalFormatting sqref="GK64:GQ64">
    <cfRule type="expression" dxfId="93" priority="104">
      <formula>GK$6=TODAY()</formula>
    </cfRule>
  </conditionalFormatting>
  <conditionalFormatting sqref="GR64:GX64">
    <cfRule type="expression" dxfId="92" priority="103">
      <formula>GR$6=TODAY()</formula>
    </cfRule>
  </conditionalFormatting>
  <conditionalFormatting sqref="GY81:HE82">
    <cfRule type="expression" dxfId="91" priority="98">
      <formula>GY$6=TODAY()</formula>
    </cfRule>
  </conditionalFormatting>
  <conditionalFormatting sqref="H81:H82">
    <cfRule type="dataBar" priority="97">
      <dataBar>
        <cfvo type="num" val="0"/>
        <cfvo type="num" val="1"/>
        <color theme="0" tint="-0.249977111117893"/>
      </dataBar>
      <extLst>
        <ext xmlns:x14="http://schemas.microsoft.com/office/spreadsheetml/2009/9/main" uri="{B025F937-C7B1-47D3-B67F-A62EFF666E3E}">
          <x14:id>{C0C1E10A-0716-8B4A-8145-CCD0743AE2D9}</x14:id>
        </ext>
      </extLst>
    </cfRule>
  </conditionalFormatting>
  <conditionalFormatting sqref="K81:BN82">
    <cfRule type="expression" dxfId="90" priority="96">
      <formula>K$6=TODAY()</formula>
    </cfRule>
  </conditionalFormatting>
  <conditionalFormatting sqref="BO81:BU82">
    <cfRule type="expression" dxfId="89" priority="95">
      <formula>BO$6=TODAY()</formula>
    </cfRule>
  </conditionalFormatting>
  <conditionalFormatting sqref="BV81:CB82">
    <cfRule type="expression" dxfId="88" priority="94">
      <formula>BV$6=TODAY()</formula>
    </cfRule>
  </conditionalFormatting>
  <conditionalFormatting sqref="CC81:CI82">
    <cfRule type="expression" dxfId="87" priority="93">
      <formula>CC$6=TODAY()</formula>
    </cfRule>
  </conditionalFormatting>
  <conditionalFormatting sqref="CJ81:CP82">
    <cfRule type="expression" dxfId="86" priority="92">
      <formula>CJ$6=TODAY()</formula>
    </cfRule>
  </conditionalFormatting>
  <conditionalFormatting sqref="CQ81:CW82">
    <cfRule type="expression" dxfId="85" priority="91">
      <formula>CQ$6=TODAY()</formula>
    </cfRule>
  </conditionalFormatting>
  <conditionalFormatting sqref="CX81:DD82">
    <cfRule type="expression" dxfId="84" priority="90">
      <formula>CX$6=TODAY()</formula>
    </cfRule>
  </conditionalFormatting>
  <conditionalFormatting sqref="DE81:DK82">
    <cfRule type="expression" dxfId="83" priority="89">
      <formula>DE$6=TODAY()</formula>
    </cfRule>
  </conditionalFormatting>
  <conditionalFormatting sqref="DL81:DR82">
    <cfRule type="expression" dxfId="82" priority="88">
      <formula>DL$6=TODAY()</formula>
    </cfRule>
  </conditionalFormatting>
  <conditionalFormatting sqref="DS81:DY82">
    <cfRule type="expression" dxfId="81" priority="87">
      <formula>DS$6=TODAY()</formula>
    </cfRule>
  </conditionalFormatting>
  <conditionalFormatting sqref="DZ81:EF82">
    <cfRule type="expression" dxfId="80" priority="86">
      <formula>DZ$6=TODAY()</formula>
    </cfRule>
  </conditionalFormatting>
  <conditionalFormatting sqref="EG81:EM82">
    <cfRule type="expression" dxfId="79" priority="85">
      <formula>EG$6=TODAY()</formula>
    </cfRule>
  </conditionalFormatting>
  <conditionalFormatting sqref="EN81:ET82">
    <cfRule type="expression" dxfId="78" priority="84">
      <formula>EN$6=TODAY()</formula>
    </cfRule>
  </conditionalFormatting>
  <conditionalFormatting sqref="EU81:FA82">
    <cfRule type="expression" dxfId="77" priority="83">
      <formula>EU$6=TODAY()</formula>
    </cfRule>
  </conditionalFormatting>
  <conditionalFormatting sqref="FB81:FH82">
    <cfRule type="expression" dxfId="76" priority="82">
      <formula>FB$6=TODAY()</formula>
    </cfRule>
  </conditionalFormatting>
  <conditionalFormatting sqref="FI81:FO82">
    <cfRule type="expression" dxfId="75" priority="81">
      <formula>FI$6=TODAY()</formula>
    </cfRule>
  </conditionalFormatting>
  <conditionalFormatting sqref="FP81:FV82">
    <cfRule type="expression" dxfId="74" priority="80">
      <formula>FP$6=TODAY()</formula>
    </cfRule>
  </conditionalFormatting>
  <conditionalFormatting sqref="FW81:GC82">
    <cfRule type="expression" dxfId="73" priority="79">
      <formula>FW$6=TODAY()</formula>
    </cfRule>
  </conditionalFormatting>
  <conditionalFormatting sqref="GD81:GJ82">
    <cfRule type="expression" dxfId="72" priority="78">
      <formula>GD$6=TODAY()</formula>
    </cfRule>
  </conditionalFormatting>
  <conditionalFormatting sqref="GK81:GQ82">
    <cfRule type="expression" dxfId="71" priority="77">
      <formula>GK$6=TODAY()</formula>
    </cfRule>
  </conditionalFormatting>
  <conditionalFormatting sqref="GR81:GX82">
    <cfRule type="expression" dxfId="70" priority="76">
      <formula>GR$6=TODAY()</formula>
    </cfRule>
  </conditionalFormatting>
  <conditionalFormatting sqref="HD8:HE9">
    <cfRule type="expression" dxfId="69" priority="6881">
      <formula>AND($E19&lt;=HD$6,ROUNDDOWN(($F19-$E19+1)*$H19,0)+$E19-1&gt;=HD$6)</formula>
    </cfRule>
    <cfRule type="expression" dxfId="68" priority="6882">
      <formula>AND(NOT(ISBLANK($E19)),$E19&lt;=HD$6,$F19&gt;=HD$6)</formula>
    </cfRule>
  </conditionalFormatting>
  <conditionalFormatting sqref="HD10:HE10 HE76:HE77">
    <cfRule type="expression" dxfId="67" priority="6937">
      <formula>AND($E20&lt;=HD$6,ROUNDDOWN(($F20-$E20+1)*$H20,0)+$E20-1&gt;=HD$6)</formula>
    </cfRule>
    <cfRule type="expression" dxfId="66" priority="6938">
      <formula>AND(NOT(ISBLANK($E20)),$E20&lt;=HD$6,$F20&gt;=HD$6)</formula>
    </cfRule>
  </conditionalFormatting>
  <conditionalFormatting sqref="GY65:HE65">
    <cfRule type="expression" dxfId="65" priority="73">
      <formula>GY$6=TODAY()</formula>
    </cfRule>
  </conditionalFormatting>
  <conditionalFormatting sqref="H65">
    <cfRule type="dataBar" priority="72">
      <dataBar>
        <cfvo type="num" val="0"/>
        <cfvo type="num" val="1"/>
        <color theme="0" tint="-0.249977111117893"/>
      </dataBar>
      <extLst>
        <ext xmlns:x14="http://schemas.microsoft.com/office/spreadsheetml/2009/9/main" uri="{B025F937-C7B1-47D3-B67F-A62EFF666E3E}">
          <x14:id>{46715E23-E06B-9448-8DB2-611922B40109}</x14:id>
        </ext>
      </extLst>
    </cfRule>
  </conditionalFormatting>
  <conditionalFormatting sqref="K65:BN65">
    <cfRule type="expression" dxfId="64" priority="71">
      <formula>K$6=TODAY()</formula>
    </cfRule>
  </conditionalFormatting>
  <conditionalFormatting sqref="BO65:BU65">
    <cfRule type="expression" dxfId="63" priority="70">
      <formula>BO$6=TODAY()</formula>
    </cfRule>
  </conditionalFormatting>
  <conditionalFormatting sqref="BV65:CB65">
    <cfRule type="expression" dxfId="62" priority="69">
      <formula>BV$6=TODAY()</formula>
    </cfRule>
  </conditionalFormatting>
  <conditionalFormatting sqref="CC65:CI65">
    <cfRule type="expression" dxfId="61" priority="68">
      <formula>CC$6=TODAY()</formula>
    </cfRule>
  </conditionalFormatting>
  <conditionalFormatting sqref="CJ65:CP65">
    <cfRule type="expression" dxfId="60" priority="67">
      <formula>CJ$6=TODAY()</formula>
    </cfRule>
  </conditionalFormatting>
  <conditionalFormatting sqref="CQ65:CW65">
    <cfRule type="expression" dxfId="59" priority="66">
      <formula>CQ$6=TODAY()</formula>
    </cfRule>
  </conditionalFormatting>
  <conditionalFormatting sqref="CX65:DD65">
    <cfRule type="expression" dxfId="58" priority="65">
      <formula>CX$6=TODAY()</formula>
    </cfRule>
  </conditionalFormatting>
  <conditionalFormatting sqref="DE65:DK65">
    <cfRule type="expression" dxfId="57" priority="64">
      <formula>DE$6=TODAY()</formula>
    </cfRule>
  </conditionalFormatting>
  <conditionalFormatting sqref="DL65:DR65">
    <cfRule type="expression" dxfId="56" priority="63">
      <formula>DL$6=TODAY()</formula>
    </cfRule>
  </conditionalFormatting>
  <conditionalFormatting sqref="DS65:DY65">
    <cfRule type="expression" dxfId="55" priority="62">
      <formula>DS$6=TODAY()</formula>
    </cfRule>
  </conditionalFormatting>
  <conditionalFormatting sqref="DZ65:EF65">
    <cfRule type="expression" dxfId="54" priority="61">
      <formula>DZ$6=TODAY()</formula>
    </cfRule>
  </conditionalFormatting>
  <conditionalFormatting sqref="EG65:EM65">
    <cfRule type="expression" dxfId="53" priority="60">
      <formula>EG$6=TODAY()</formula>
    </cfRule>
  </conditionalFormatting>
  <conditionalFormatting sqref="EN65:ET65">
    <cfRule type="expression" dxfId="52" priority="59">
      <formula>EN$6=TODAY()</formula>
    </cfRule>
  </conditionalFormatting>
  <conditionalFormatting sqref="EU65:FA65">
    <cfRule type="expression" dxfId="51" priority="58">
      <formula>EU$6=TODAY()</formula>
    </cfRule>
  </conditionalFormatting>
  <conditionalFormatting sqref="FB65:FH65">
    <cfRule type="expression" dxfId="50" priority="57">
      <formula>FB$6=TODAY()</formula>
    </cfRule>
  </conditionalFormatting>
  <conditionalFormatting sqref="FI65:FO65">
    <cfRule type="expression" dxfId="49" priority="56">
      <formula>FI$6=TODAY()</formula>
    </cfRule>
  </conditionalFormatting>
  <conditionalFormatting sqref="FP65:FV65">
    <cfRule type="expression" dxfId="48" priority="55">
      <formula>FP$6=TODAY()</formula>
    </cfRule>
  </conditionalFormatting>
  <conditionalFormatting sqref="FW65:GC65">
    <cfRule type="expression" dxfId="47" priority="54">
      <formula>FW$6=TODAY()</formula>
    </cfRule>
  </conditionalFormatting>
  <conditionalFormatting sqref="GD65:GJ65">
    <cfRule type="expression" dxfId="46" priority="53">
      <formula>GD$6=TODAY()</formula>
    </cfRule>
  </conditionalFormatting>
  <conditionalFormatting sqref="GK65:GQ65">
    <cfRule type="expression" dxfId="45" priority="52">
      <formula>GK$6=TODAY()</formula>
    </cfRule>
  </conditionalFormatting>
  <conditionalFormatting sqref="GR65:GX65">
    <cfRule type="expression" dxfId="44" priority="51">
      <formula>GR$6=TODAY()</formula>
    </cfRule>
  </conditionalFormatting>
  <conditionalFormatting sqref="GY66:HE67">
    <cfRule type="expression" dxfId="43" priority="48">
      <formula>GY$6=TODAY()</formula>
    </cfRule>
  </conditionalFormatting>
  <conditionalFormatting sqref="H66:H67">
    <cfRule type="dataBar" priority="47">
      <dataBar>
        <cfvo type="num" val="0"/>
        <cfvo type="num" val="1"/>
        <color theme="0" tint="-0.249977111117893"/>
      </dataBar>
      <extLst>
        <ext xmlns:x14="http://schemas.microsoft.com/office/spreadsheetml/2009/9/main" uri="{B025F937-C7B1-47D3-B67F-A62EFF666E3E}">
          <x14:id>{B01461AE-04AF-784C-93EE-22BE5432BD6A}</x14:id>
        </ext>
      </extLst>
    </cfRule>
  </conditionalFormatting>
  <conditionalFormatting sqref="K66:BN67">
    <cfRule type="expression" dxfId="42" priority="46">
      <formula>K$6=TODAY()</formula>
    </cfRule>
  </conditionalFormatting>
  <conditionalFormatting sqref="BO66:BU67">
    <cfRule type="expression" dxfId="41" priority="45">
      <formula>BO$6=TODAY()</formula>
    </cfRule>
  </conditionalFormatting>
  <conditionalFormatting sqref="BV66:CB67">
    <cfRule type="expression" dxfId="40" priority="44">
      <formula>BV$6=TODAY()</formula>
    </cfRule>
  </conditionalFormatting>
  <conditionalFormatting sqref="CC66:CI67">
    <cfRule type="expression" dxfId="39" priority="43">
      <formula>CC$6=TODAY()</formula>
    </cfRule>
  </conditionalFormatting>
  <conditionalFormatting sqref="CJ66:CP67">
    <cfRule type="expression" dxfId="38" priority="42">
      <formula>CJ$6=TODAY()</formula>
    </cfRule>
  </conditionalFormatting>
  <conditionalFormatting sqref="CQ66:CW67">
    <cfRule type="expression" dxfId="37" priority="41">
      <formula>CQ$6=TODAY()</formula>
    </cfRule>
  </conditionalFormatting>
  <conditionalFormatting sqref="CX66:DD67">
    <cfRule type="expression" dxfId="36" priority="40">
      <formula>CX$6=TODAY()</formula>
    </cfRule>
  </conditionalFormatting>
  <conditionalFormatting sqref="DE66:DK67">
    <cfRule type="expression" dxfId="35" priority="39">
      <formula>DE$6=TODAY()</formula>
    </cfRule>
  </conditionalFormatting>
  <conditionalFormatting sqref="DL66:DR67">
    <cfRule type="expression" dxfId="34" priority="38">
      <formula>DL$6=TODAY()</formula>
    </cfRule>
  </conditionalFormatting>
  <conditionalFormatting sqref="DS66:DY67">
    <cfRule type="expression" dxfId="33" priority="37">
      <formula>DS$6=TODAY()</formula>
    </cfRule>
  </conditionalFormatting>
  <conditionalFormatting sqref="DZ66:EF67">
    <cfRule type="expression" dxfId="32" priority="36">
      <formula>DZ$6=TODAY()</formula>
    </cfRule>
  </conditionalFormatting>
  <conditionalFormatting sqref="EG66:EM67">
    <cfRule type="expression" dxfId="31" priority="35">
      <formula>EG$6=TODAY()</formula>
    </cfRule>
  </conditionalFormatting>
  <conditionalFormatting sqref="EN66:ET67">
    <cfRule type="expression" dxfId="30" priority="34">
      <formula>EN$6=TODAY()</formula>
    </cfRule>
  </conditionalFormatting>
  <conditionalFormatting sqref="EU66:FA67">
    <cfRule type="expression" dxfId="29" priority="33">
      <formula>EU$6=TODAY()</formula>
    </cfRule>
  </conditionalFormatting>
  <conditionalFormatting sqref="FB66:FH67">
    <cfRule type="expression" dxfId="28" priority="32">
      <formula>FB$6=TODAY()</formula>
    </cfRule>
  </conditionalFormatting>
  <conditionalFormatting sqref="FI66:FO67">
    <cfRule type="expression" dxfId="27" priority="31">
      <formula>FI$6=TODAY()</formula>
    </cfRule>
  </conditionalFormatting>
  <conditionalFormatting sqref="FP66:FV67">
    <cfRule type="expression" dxfId="26" priority="30">
      <formula>FP$6=TODAY()</formula>
    </cfRule>
  </conditionalFormatting>
  <conditionalFormatting sqref="FW66:GC67">
    <cfRule type="expression" dxfId="25" priority="29">
      <formula>FW$6=TODAY()</formula>
    </cfRule>
  </conditionalFormatting>
  <conditionalFormatting sqref="GD66:GJ67">
    <cfRule type="expression" dxfId="24" priority="28">
      <formula>GD$6=TODAY()</formula>
    </cfRule>
  </conditionalFormatting>
  <conditionalFormatting sqref="GK66:GQ67">
    <cfRule type="expression" dxfId="23" priority="27">
      <formula>GK$6=TODAY()</formula>
    </cfRule>
  </conditionalFormatting>
  <conditionalFormatting sqref="GR66:GX67">
    <cfRule type="expression" dxfId="22" priority="26">
      <formula>GR$6=TODAY()</formula>
    </cfRule>
  </conditionalFormatting>
  <conditionalFormatting sqref="GY67:HE67">
    <cfRule type="expression" dxfId="21" priority="23">
      <formula>GY$6=TODAY()</formula>
    </cfRule>
  </conditionalFormatting>
  <conditionalFormatting sqref="H67">
    <cfRule type="dataBar" priority="22">
      <dataBar>
        <cfvo type="num" val="0"/>
        <cfvo type="num" val="1"/>
        <color theme="0" tint="-0.249977111117893"/>
      </dataBar>
      <extLst>
        <ext xmlns:x14="http://schemas.microsoft.com/office/spreadsheetml/2009/9/main" uri="{B025F937-C7B1-47D3-B67F-A62EFF666E3E}">
          <x14:id>{57D0E9B3-A9A4-294A-AE33-0DEB9F7DB593}</x14:id>
        </ext>
      </extLst>
    </cfRule>
  </conditionalFormatting>
  <conditionalFormatting sqref="K67:BN67">
    <cfRule type="expression" dxfId="20" priority="21">
      <formula>K$6=TODAY()</formula>
    </cfRule>
  </conditionalFormatting>
  <conditionalFormatting sqref="BO67:BU67">
    <cfRule type="expression" dxfId="19" priority="20">
      <formula>BO$6=TODAY()</formula>
    </cfRule>
  </conditionalFormatting>
  <conditionalFormatting sqref="BV67:CB67">
    <cfRule type="expression" dxfId="18" priority="19">
      <formula>BV$6=TODAY()</formula>
    </cfRule>
  </conditionalFormatting>
  <conditionalFormatting sqref="CC67:CI67">
    <cfRule type="expression" dxfId="17" priority="18">
      <formula>CC$6=TODAY()</formula>
    </cfRule>
  </conditionalFormatting>
  <conditionalFormatting sqref="CJ67:CP67">
    <cfRule type="expression" dxfId="16" priority="17">
      <formula>CJ$6=TODAY()</formula>
    </cfRule>
  </conditionalFormatting>
  <conditionalFormatting sqref="CQ67:CW67">
    <cfRule type="expression" dxfId="15" priority="16">
      <formula>CQ$6=TODAY()</formula>
    </cfRule>
  </conditionalFormatting>
  <conditionalFormatting sqref="CX67:DD67">
    <cfRule type="expression" dxfId="14" priority="15">
      <formula>CX$6=TODAY()</formula>
    </cfRule>
  </conditionalFormatting>
  <conditionalFormatting sqref="DE67:DK67">
    <cfRule type="expression" dxfId="13" priority="14">
      <formula>DE$6=TODAY()</formula>
    </cfRule>
  </conditionalFormatting>
  <conditionalFormatting sqref="DL67:DR67">
    <cfRule type="expression" dxfId="12" priority="13">
      <formula>DL$6=TODAY()</formula>
    </cfRule>
  </conditionalFormatting>
  <conditionalFormatting sqref="DS67:DY67">
    <cfRule type="expression" dxfId="11" priority="12">
      <formula>DS$6=TODAY()</formula>
    </cfRule>
  </conditionalFormatting>
  <conditionalFormatting sqref="DZ67:EF67">
    <cfRule type="expression" dxfId="10" priority="11">
      <formula>DZ$6=TODAY()</formula>
    </cfRule>
  </conditionalFormatting>
  <conditionalFormatting sqref="EG67:EM67">
    <cfRule type="expression" dxfId="9" priority="10">
      <formula>EG$6=TODAY()</formula>
    </cfRule>
  </conditionalFormatting>
  <conditionalFormatting sqref="EN67:ET67">
    <cfRule type="expression" dxfId="8" priority="9">
      <formula>EN$6=TODAY()</formula>
    </cfRule>
  </conditionalFormatting>
  <conditionalFormatting sqref="EU67:FA67">
    <cfRule type="expression" dxfId="7" priority="8">
      <formula>EU$6=TODAY()</formula>
    </cfRule>
  </conditionalFormatting>
  <conditionalFormatting sqref="FB67:FH67">
    <cfRule type="expression" dxfId="6" priority="7">
      <formula>FB$6=TODAY()</formula>
    </cfRule>
  </conditionalFormatting>
  <conditionalFormatting sqref="FI67:FO67">
    <cfRule type="expression" dxfId="5" priority="6">
      <formula>FI$6=TODAY()</formula>
    </cfRule>
  </conditionalFormatting>
  <conditionalFormatting sqref="FP67:FV67">
    <cfRule type="expression" dxfId="4" priority="5">
      <formula>FP$6=TODAY()</formula>
    </cfRule>
  </conditionalFormatting>
  <conditionalFormatting sqref="FW67:GC67">
    <cfRule type="expression" dxfId="3" priority="4">
      <formula>FW$6=TODAY()</formula>
    </cfRule>
  </conditionalFormatting>
  <conditionalFormatting sqref="GD67:GJ67">
    <cfRule type="expression" dxfId="2" priority="3">
      <formula>GD$6=TODAY()</formula>
    </cfRule>
  </conditionalFormatting>
  <conditionalFormatting sqref="GK67:GQ67">
    <cfRule type="expression" dxfId="1" priority="2">
      <formula>GK$6=TODAY()</formula>
    </cfRule>
  </conditionalFormatting>
  <conditionalFormatting sqref="GR67:GX67">
    <cfRule type="expression" dxfId="0" priority="1">
      <formula>GR$6=TODAY()</formula>
    </cfRule>
  </conditionalFormatting>
  <dataValidations count="1">
    <dataValidation allowBlank="1" showInputMessage="1" showErrorMessage="1" promptTitle="Display Week" prompt="Enter the week number to display first in the Gantt Chart. The weeks are numbered starting from the week containing the Start Date." sqref="I4" xr:uid="{00000000-0002-0000-0000-000000000000}"/>
  </dataValidations>
  <hyperlinks>
    <hyperlink ref="AD1:AR1" r:id="rId1" display="Learn about the Pro version" xr:uid="{00000000-0004-0000-0000-000000000000}"/>
  </hyperlinks>
  <pageMargins left="0.25" right="0.25" top="0.5" bottom="0.5" header="0.5" footer="0.25"/>
  <pageSetup scale="61" fitToHeight="0" orientation="landscape" r:id="rId2"/>
  <headerFooter alignWithMargins="0"/>
  <ignoredErrors>
    <ignoredError sqref="A83 B84:B85 F22 F29 I23 E88:E89 E83:I86 H22:I22 H29:I29 I30" unlockedFormula="1"/>
    <ignoredError sqref="A29 A22"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238" r:id="rId5" name="Scroll Bar 46">
              <controlPr defaultSize="0" print="0" autoPict="0">
                <anchor moveWithCells="1">
                  <from>
                    <xdr:col>10</xdr:col>
                    <xdr:colOff>12700</xdr:colOff>
                    <xdr:row>1</xdr:row>
                    <xdr:rowOff>38100</xdr:rowOff>
                  </from>
                  <to>
                    <xdr:col>40</xdr:col>
                    <xdr:colOff>101600</xdr:colOff>
                    <xdr:row>1</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H85:H89 H29:H30 H56 H83 H22:H24 H12 H9 H14 H18:H19</xm:sqref>
        </x14:conditionalFormatting>
        <x14:conditionalFormatting xmlns:xm="http://schemas.microsoft.com/office/excel/2006/main">
          <x14:cfRule type="dataBar" id="{0C5F51BE-6168-2F40-B06E-02BB8FCBBC93}">
            <x14:dataBar minLength="0" maxLength="100" gradient="0">
              <x14:cfvo type="num">
                <xm:f>0</xm:f>
              </x14:cfvo>
              <x14:cfvo type="num">
                <xm:f>1</xm:f>
              </x14:cfvo>
              <x14:negativeFillColor rgb="FFFF0000"/>
              <x14:axisColor rgb="FF000000"/>
            </x14:dataBar>
          </x14:cfRule>
          <xm:sqref>H20</xm:sqref>
        </x14:conditionalFormatting>
        <x14:conditionalFormatting xmlns:xm="http://schemas.microsoft.com/office/excel/2006/main">
          <x14:cfRule type="dataBar" id="{F1F1FDE6-6FA4-8B49-9541-33AFA308E870}">
            <x14:dataBar minLength="0" maxLength="100" gradient="0">
              <x14:cfvo type="num">
                <xm:f>0</xm:f>
              </x14:cfvo>
              <x14:cfvo type="num">
                <xm:f>1</xm:f>
              </x14:cfvo>
              <x14:negativeFillColor rgb="FFFF0000"/>
              <x14:axisColor rgb="FF000000"/>
            </x14:dataBar>
          </x14:cfRule>
          <xm:sqref>H21</xm:sqref>
        </x14:conditionalFormatting>
        <x14:conditionalFormatting xmlns:xm="http://schemas.microsoft.com/office/excel/2006/main">
          <x14:cfRule type="dataBar" id="{43FC52B2-379B-B647-ADF9-CEEC73D6DA21}">
            <x14:dataBar minLength="0" maxLength="100" gradient="0">
              <x14:cfvo type="num">
                <xm:f>0</xm:f>
              </x14:cfvo>
              <x14:cfvo type="num">
                <xm:f>1</xm:f>
              </x14:cfvo>
              <x14:negativeFillColor rgb="FFFF0000"/>
              <x14:axisColor rgb="FF000000"/>
            </x14:dataBar>
          </x14:cfRule>
          <xm:sqref>H28</xm:sqref>
        </x14:conditionalFormatting>
        <x14:conditionalFormatting xmlns:xm="http://schemas.microsoft.com/office/excel/2006/main">
          <x14:cfRule type="dataBar" id="{FE0C35DC-C1A2-DB49-94EA-C400A000E263}">
            <x14:dataBar minLength="0" maxLength="100" gradient="0">
              <x14:cfvo type="num">
                <xm:f>0</xm:f>
              </x14:cfvo>
              <x14:cfvo type="num">
                <xm:f>1</xm:f>
              </x14:cfvo>
              <x14:negativeFillColor rgb="FFFF0000"/>
              <x14:axisColor rgb="FF000000"/>
            </x14:dataBar>
          </x14:cfRule>
          <xm:sqref>H31</xm:sqref>
        </x14:conditionalFormatting>
        <x14:conditionalFormatting xmlns:xm="http://schemas.microsoft.com/office/excel/2006/main">
          <x14:cfRule type="dataBar" id="{CE7FB9AD-E2F3-224A-B7F8-8D9726A21D10}">
            <x14:dataBar minLength="0" maxLength="100" gradient="0">
              <x14:cfvo type="num">
                <xm:f>0</xm:f>
              </x14:cfvo>
              <x14:cfvo type="num">
                <xm:f>1</xm:f>
              </x14:cfvo>
              <x14:negativeFillColor rgb="FFFF0000"/>
              <x14:axisColor rgb="FF000000"/>
            </x14:dataBar>
          </x14:cfRule>
          <xm:sqref>H57</xm:sqref>
        </x14:conditionalFormatting>
        <x14:conditionalFormatting xmlns:xm="http://schemas.microsoft.com/office/excel/2006/main">
          <x14:cfRule type="dataBar" id="{EEF7C954-AE4B-3B48-96AA-EC564DC8FF65}">
            <x14:dataBar minLength="0" maxLength="100" gradient="0">
              <x14:cfvo type="num">
                <xm:f>0</xm:f>
              </x14:cfvo>
              <x14:cfvo type="num">
                <xm:f>1</xm:f>
              </x14:cfvo>
              <x14:negativeFillColor rgb="FFFF0000"/>
              <x14:axisColor rgb="FF000000"/>
            </x14:dataBar>
          </x14:cfRule>
          <xm:sqref>H60</xm:sqref>
        </x14:conditionalFormatting>
        <x14:conditionalFormatting xmlns:xm="http://schemas.microsoft.com/office/excel/2006/main">
          <x14:cfRule type="dataBar" id="{EB001F74-03C4-904F-B067-CCAB55049D5E}">
            <x14:dataBar minLength="0" maxLength="100" gradient="0">
              <x14:cfvo type="num">
                <xm:f>0</xm:f>
              </x14:cfvo>
              <x14:cfvo type="num">
                <xm:f>1</xm:f>
              </x14:cfvo>
              <x14:negativeFillColor rgb="FFFF0000"/>
              <x14:axisColor rgb="FF000000"/>
            </x14:dataBar>
          </x14:cfRule>
          <xm:sqref>H36</xm:sqref>
        </x14:conditionalFormatting>
        <x14:conditionalFormatting xmlns:xm="http://schemas.microsoft.com/office/excel/2006/main">
          <x14:cfRule type="dataBar" id="{06CF9356-283C-4C44-A74C-CC52BB20A009}">
            <x14:dataBar minLength="0" maxLength="100" gradient="0">
              <x14:cfvo type="num">
                <xm:f>0</xm:f>
              </x14:cfvo>
              <x14:cfvo type="num">
                <xm:f>1</xm:f>
              </x14:cfvo>
              <x14:negativeFillColor rgb="FFFF0000"/>
              <x14:axisColor rgb="FF000000"/>
            </x14:dataBar>
          </x14:cfRule>
          <xm:sqref>H35</xm:sqref>
        </x14:conditionalFormatting>
        <x14:conditionalFormatting xmlns:xm="http://schemas.microsoft.com/office/excel/2006/main">
          <x14:cfRule type="dataBar" id="{81B2F82F-05D2-4149-AAAC-827BEF8A5D88}">
            <x14:dataBar minLength="0" maxLength="100" gradient="0">
              <x14:cfvo type="num">
                <xm:f>0</xm:f>
              </x14:cfvo>
              <x14:cfvo type="num">
                <xm:f>1</xm:f>
              </x14:cfvo>
              <x14:negativeFillColor rgb="FFFF0000"/>
              <x14:axisColor rgb="FF000000"/>
            </x14:dataBar>
          </x14:cfRule>
          <xm:sqref>H37</xm:sqref>
        </x14:conditionalFormatting>
        <x14:conditionalFormatting xmlns:xm="http://schemas.microsoft.com/office/excel/2006/main">
          <x14:cfRule type="dataBar" id="{A7337019-B4EB-374F-A4E8-C8873F96EDA7}">
            <x14:dataBar minLength="0" maxLength="100" gradient="0">
              <x14:cfvo type="num">
                <xm:f>0</xm:f>
              </x14:cfvo>
              <x14:cfvo type="num">
                <xm:f>1</xm:f>
              </x14:cfvo>
              <x14:negativeFillColor rgb="FFFF0000"/>
              <x14:axisColor rgb="FF000000"/>
            </x14:dataBar>
          </x14:cfRule>
          <xm:sqref>H73</xm:sqref>
        </x14:conditionalFormatting>
        <x14:conditionalFormatting xmlns:xm="http://schemas.microsoft.com/office/excel/2006/main">
          <x14:cfRule type="dataBar" id="{CFC7AAFE-EF4F-274F-ADAF-119D00207FDE}">
            <x14:dataBar minLength="0" maxLength="100" gradient="0">
              <x14:cfvo type="num">
                <xm:f>0</xm:f>
              </x14:cfvo>
              <x14:cfvo type="num">
                <xm:f>1</xm:f>
              </x14:cfvo>
              <x14:negativeFillColor rgb="FFFF0000"/>
              <x14:axisColor rgb="FF000000"/>
            </x14:dataBar>
          </x14:cfRule>
          <xm:sqref>H58</xm:sqref>
        </x14:conditionalFormatting>
        <x14:conditionalFormatting xmlns:xm="http://schemas.microsoft.com/office/excel/2006/main">
          <x14:cfRule type="dataBar" id="{D410C8CB-849F-4943-A6A4-CEA3B4587303}">
            <x14:dataBar minLength="0" maxLength="100" gradient="0">
              <x14:cfvo type="num">
                <xm:f>0</xm:f>
              </x14:cfvo>
              <x14:cfvo type="num">
                <xm:f>1</xm:f>
              </x14:cfvo>
              <x14:negativeFillColor rgb="FFFF0000"/>
              <x14:axisColor rgb="FF000000"/>
            </x14:dataBar>
          </x14:cfRule>
          <xm:sqref>H59</xm:sqref>
        </x14:conditionalFormatting>
        <x14:conditionalFormatting xmlns:xm="http://schemas.microsoft.com/office/excel/2006/main">
          <x14:cfRule type="dataBar" id="{61A4E2EE-90C7-944A-951B-02F7B224B0CD}">
            <x14:dataBar minLength="0" maxLength="100" gradient="0">
              <x14:cfvo type="num">
                <xm:f>0</xm:f>
              </x14:cfvo>
              <x14:cfvo type="num">
                <xm:f>1</xm:f>
              </x14:cfvo>
              <x14:negativeFillColor rgb="FFFF0000"/>
              <x14:axisColor rgb="FF000000"/>
            </x14:dataBar>
          </x14:cfRule>
          <xm:sqref>H42</xm:sqref>
        </x14:conditionalFormatting>
        <x14:conditionalFormatting xmlns:xm="http://schemas.microsoft.com/office/excel/2006/main">
          <x14:cfRule type="dataBar" id="{6A8C0CAD-EFD4-0540-B6BF-1076EBB30070}">
            <x14:dataBar minLength="0" maxLength="100" gradient="0">
              <x14:cfvo type="num">
                <xm:f>0</xm:f>
              </x14:cfvo>
              <x14:cfvo type="num">
                <xm:f>1</xm:f>
              </x14:cfvo>
              <x14:negativeFillColor rgb="FFFF0000"/>
              <x14:axisColor rgb="FF000000"/>
            </x14:dataBar>
          </x14:cfRule>
          <xm:sqref>H53</xm:sqref>
        </x14:conditionalFormatting>
        <x14:conditionalFormatting xmlns:xm="http://schemas.microsoft.com/office/excel/2006/main">
          <x14:cfRule type="dataBar" id="{D5D95B7E-0383-254B-BDE9-39038FDB0DA2}">
            <x14:dataBar minLength="0" maxLength="100" gradient="0">
              <x14:cfvo type="num">
                <xm:f>0</xm:f>
              </x14:cfvo>
              <x14:cfvo type="num">
                <xm:f>1</xm:f>
              </x14:cfvo>
              <x14:negativeFillColor rgb="FFFF0000"/>
              <x14:axisColor rgb="FF000000"/>
            </x14:dataBar>
          </x14:cfRule>
          <xm:sqref>H46</xm:sqref>
        </x14:conditionalFormatting>
        <x14:conditionalFormatting xmlns:xm="http://schemas.microsoft.com/office/excel/2006/main">
          <x14:cfRule type="dataBar" id="{617FE1AC-7F3C-2948-AB91-9035612017D4}">
            <x14:dataBar minLength="0" maxLength="100" gradient="0">
              <x14:cfvo type="num">
                <xm:f>0</xm:f>
              </x14:cfvo>
              <x14:cfvo type="num">
                <xm:f>1</xm:f>
              </x14:cfvo>
              <x14:negativeFillColor rgb="FFFF0000"/>
              <x14:axisColor rgb="FF000000"/>
            </x14:dataBar>
          </x14:cfRule>
          <xm:sqref>H39</xm:sqref>
        </x14:conditionalFormatting>
        <x14:conditionalFormatting xmlns:xm="http://schemas.microsoft.com/office/excel/2006/main">
          <x14:cfRule type="dataBar" id="{A8D96297-0F10-554A-A5FE-7719F80B0E4E}">
            <x14:dataBar minLength="0" maxLength="100" gradient="0">
              <x14:cfvo type="num">
                <xm:f>0</xm:f>
              </x14:cfvo>
              <x14:cfvo type="num">
                <xm:f>1</xm:f>
              </x14:cfvo>
              <x14:negativeFillColor rgb="FFFF0000"/>
              <x14:axisColor rgb="FF000000"/>
            </x14:dataBar>
          </x14:cfRule>
          <xm:sqref>H45</xm:sqref>
        </x14:conditionalFormatting>
        <x14:conditionalFormatting xmlns:xm="http://schemas.microsoft.com/office/excel/2006/main">
          <x14:cfRule type="dataBar" id="{C4FE2CE3-8FC9-2F4A-9461-5C0006F48503}">
            <x14:dataBar minLength="0" maxLength="100" gradient="0">
              <x14:cfvo type="num">
                <xm:f>0</xm:f>
              </x14:cfvo>
              <x14:cfvo type="num">
                <xm:f>1</xm:f>
              </x14:cfvo>
              <x14:negativeFillColor rgb="FFFF0000"/>
              <x14:axisColor rgb="FF000000"/>
            </x14:dataBar>
          </x14:cfRule>
          <xm:sqref>H43</xm:sqref>
        </x14:conditionalFormatting>
        <x14:conditionalFormatting xmlns:xm="http://schemas.microsoft.com/office/excel/2006/main">
          <x14:cfRule type="dataBar" id="{7A17872F-549A-7C44-807F-623BB9F7495D}">
            <x14:dataBar minLength="0" maxLength="100" gradient="0">
              <x14:cfvo type="num">
                <xm:f>0</xm:f>
              </x14:cfvo>
              <x14:cfvo type="num">
                <xm:f>1</xm:f>
              </x14:cfvo>
              <x14:negativeFillColor rgb="FFFF0000"/>
              <x14:axisColor rgb="FF000000"/>
            </x14:dataBar>
          </x14:cfRule>
          <xm:sqref>H44</xm:sqref>
        </x14:conditionalFormatting>
        <x14:conditionalFormatting xmlns:xm="http://schemas.microsoft.com/office/excel/2006/main">
          <x14:cfRule type="dataBar" id="{A653F91A-703F-3D49-8592-518D5602383B}">
            <x14:dataBar minLength="0" maxLength="100" gradient="0">
              <x14:cfvo type="num">
                <xm:f>0</xm:f>
              </x14:cfvo>
              <x14:cfvo type="num">
                <xm:f>1</xm:f>
              </x14:cfvo>
              <x14:negativeFillColor rgb="FFFF0000"/>
              <x14:axisColor rgb="FF000000"/>
            </x14:dataBar>
          </x14:cfRule>
          <xm:sqref>H40</xm:sqref>
        </x14:conditionalFormatting>
        <x14:conditionalFormatting xmlns:xm="http://schemas.microsoft.com/office/excel/2006/main">
          <x14:cfRule type="dataBar" id="{3F5FC333-25BA-EA48-A548-2E5EF0606CCF}">
            <x14:dataBar minLength="0" maxLength="100" gradient="0">
              <x14:cfvo type="num">
                <xm:f>0</xm:f>
              </x14:cfvo>
              <x14:cfvo type="num">
                <xm:f>1</xm:f>
              </x14:cfvo>
              <x14:negativeFillColor rgb="FFFF0000"/>
              <x14:axisColor rgb="FF000000"/>
            </x14:dataBar>
          </x14:cfRule>
          <xm:sqref>H41</xm:sqref>
        </x14:conditionalFormatting>
        <x14:conditionalFormatting xmlns:xm="http://schemas.microsoft.com/office/excel/2006/main">
          <x14:cfRule type="dataBar" id="{BCF5580A-7C48-934B-83C6-1DFAB50F3A12}">
            <x14:dataBar minLength="0" maxLength="100" gradient="0">
              <x14:cfvo type="num">
                <xm:f>0</xm:f>
              </x14:cfvo>
              <x14:cfvo type="num">
                <xm:f>1</xm:f>
              </x14:cfvo>
              <x14:negativeFillColor rgb="FFFF0000"/>
              <x14:axisColor rgb="FF000000"/>
            </x14:dataBar>
          </x14:cfRule>
          <xm:sqref>H27</xm:sqref>
        </x14:conditionalFormatting>
        <x14:conditionalFormatting xmlns:xm="http://schemas.microsoft.com/office/excel/2006/main">
          <x14:cfRule type="dataBar" id="{9D375A74-339C-D042-A5A0-8C2BFAB5B963}">
            <x14:dataBar minLength="0" maxLength="100" gradient="0">
              <x14:cfvo type="num">
                <xm:f>0</xm:f>
              </x14:cfvo>
              <x14:cfvo type="num">
                <xm:f>1</xm:f>
              </x14:cfvo>
              <x14:negativeFillColor rgb="FFFF0000"/>
              <x14:axisColor rgb="FF000000"/>
            </x14:dataBar>
          </x14:cfRule>
          <xm:sqref>H8</xm:sqref>
        </x14:conditionalFormatting>
        <x14:conditionalFormatting xmlns:xm="http://schemas.microsoft.com/office/excel/2006/main">
          <x14:cfRule type="dataBar" id="{78802893-A457-AA4C-B7D6-C54336E459BD}">
            <x14:dataBar minLength="0" maxLength="100" gradient="0">
              <x14:cfvo type="num">
                <xm:f>0</xm:f>
              </x14:cfvo>
              <x14:cfvo type="num">
                <xm:f>1</xm:f>
              </x14:cfvo>
              <x14:negativeFillColor rgb="FFFF0000"/>
              <x14:axisColor rgb="FF000000"/>
            </x14:dataBar>
          </x14:cfRule>
          <xm:sqref>H38</xm:sqref>
        </x14:conditionalFormatting>
        <x14:conditionalFormatting xmlns:xm="http://schemas.microsoft.com/office/excel/2006/main">
          <x14:cfRule type="dataBar" id="{588FE27D-DE94-F945-BCD0-D043257890ED}">
            <x14:dataBar minLength="0" maxLength="100" gradient="0">
              <x14:cfvo type="num">
                <xm:f>0</xm:f>
              </x14:cfvo>
              <x14:cfvo type="num">
                <xm:f>1</xm:f>
              </x14:cfvo>
              <x14:negativeFillColor rgb="FFFF0000"/>
              <x14:axisColor rgb="FF000000"/>
            </x14:dataBar>
          </x14:cfRule>
          <xm:sqref>H52</xm:sqref>
        </x14:conditionalFormatting>
        <x14:conditionalFormatting xmlns:xm="http://schemas.microsoft.com/office/excel/2006/main">
          <x14:cfRule type="dataBar" id="{40DB85F6-0255-BD47-B684-F20EC1F8B372}">
            <x14:dataBar minLength="0" maxLength="100" gradient="0">
              <x14:cfvo type="num">
                <xm:f>0</xm:f>
              </x14:cfvo>
              <x14:cfvo type="num">
                <xm:f>1</xm:f>
              </x14:cfvo>
              <x14:negativeFillColor rgb="FFFF0000"/>
              <x14:axisColor rgb="FF000000"/>
            </x14:dataBar>
          </x14:cfRule>
          <xm:sqref>H47</xm:sqref>
        </x14:conditionalFormatting>
        <x14:conditionalFormatting xmlns:xm="http://schemas.microsoft.com/office/excel/2006/main">
          <x14:cfRule type="dataBar" id="{0DEB77B0-A1B3-8E45-A13D-299447638365}">
            <x14:dataBar minLength="0" maxLength="100" gradient="0">
              <x14:cfvo type="num">
                <xm:f>0</xm:f>
              </x14:cfvo>
              <x14:cfvo type="num">
                <xm:f>1</xm:f>
              </x14:cfvo>
              <x14:negativeFillColor rgb="FFFF0000"/>
              <x14:axisColor rgb="FF000000"/>
            </x14:dataBar>
          </x14:cfRule>
          <xm:sqref>H50</xm:sqref>
        </x14:conditionalFormatting>
        <x14:conditionalFormatting xmlns:xm="http://schemas.microsoft.com/office/excel/2006/main">
          <x14:cfRule type="dataBar" id="{7E73B6CF-E697-7F4A-A538-371EA86E670F}">
            <x14:dataBar minLength="0" maxLength="100" gradient="0">
              <x14:cfvo type="num">
                <xm:f>0</xm:f>
              </x14:cfvo>
              <x14:cfvo type="num">
                <xm:f>1</xm:f>
              </x14:cfvo>
              <x14:negativeFillColor rgb="FFFF0000"/>
              <x14:axisColor rgb="FF000000"/>
            </x14:dataBar>
          </x14:cfRule>
          <xm:sqref>H54</xm:sqref>
        </x14:conditionalFormatting>
        <x14:conditionalFormatting xmlns:xm="http://schemas.microsoft.com/office/excel/2006/main">
          <x14:cfRule type="dataBar" id="{A4C92792-181D-9E42-BE52-61FCD95A8FF2}">
            <x14:dataBar minLength="0" maxLength="100" gradient="0">
              <x14:cfvo type="num">
                <xm:f>0</xm:f>
              </x14:cfvo>
              <x14:cfvo type="num">
                <xm:f>1</xm:f>
              </x14:cfvo>
              <x14:negativeFillColor rgb="FFFF0000"/>
              <x14:axisColor rgb="FF000000"/>
            </x14:dataBar>
          </x14:cfRule>
          <xm:sqref>H55</xm:sqref>
        </x14:conditionalFormatting>
        <x14:conditionalFormatting xmlns:xm="http://schemas.microsoft.com/office/excel/2006/main">
          <x14:cfRule type="dataBar" id="{E3DBFF93-A387-1149-B89C-7A7AE43728A4}">
            <x14:dataBar minLength="0" maxLength="100" gradient="0">
              <x14:cfvo type="num">
                <xm:f>0</xm:f>
              </x14:cfvo>
              <x14:cfvo type="num">
                <xm:f>1</xm:f>
              </x14:cfvo>
              <x14:negativeFillColor rgb="FFFF0000"/>
              <x14:axisColor rgb="FF000000"/>
            </x14:dataBar>
          </x14:cfRule>
          <xm:sqref>H61</xm:sqref>
        </x14:conditionalFormatting>
        <x14:conditionalFormatting xmlns:xm="http://schemas.microsoft.com/office/excel/2006/main">
          <x14:cfRule type="dataBar" id="{36ACDE52-9FDD-B542-8C69-F15F89002337}">
            <x14:dataBar minLength="0" maxLength="100" gradient="0">
              <x14:cfvo type="num">
                <xm:f>0</xm:f>
              </x14:cfvo>
              <x14:cfvo type="num">
                <xm:f>1</xm:f>
              </x14:cfvo>
              <x14:negativeFillColor rgb="FFFF0000"/>
              <x14:axisColor rgb="FF000000"/>
            </x14:dataBar>
          </x14:cfRule>
          <xm:sqref>H74</xm:sqref>
        </x14:conditionalFormatting>
        <x14:conditionalFormatting xmlns:xm="http://schemas.microsoft.com/office/excel/2006/main">
          <x14:cfRule type="dataBar" id="{A012F361-658F-2A4A-B6D1-35639F196510}">
            <x14:dataBar minLength="0" maxLength="100" gradient="0">
              <x14:cfvo type="num">
                <xm:f>0</xm:f>
              </x14:cfvo>
              <x14:cfvo type="num">
                <xm:f>1</xm:f>
              </x14:cfvo>
              <x14:negativeFillColor rgb="FFFF0000"/>
              <x14:axisColor rgb="FF000000"/>
            </x14:dataBar>
          </x14:cfRule>
          <xm:sqref>H75</xm:sqref>
        </x14:conditionalFormatting>
        <x14:conditionalFormatting xmlns:xm="http://schemas.microsoft.com/office/excel/2006/main">
          <x14:cfRule type="dataBar" id="{2C141E92-9310-EA40-A3E0-1DE2C1E509CE}">
            <x14:dataBar minLength="0" maxLength="100" gradient="0">
              <x14:cfvo type="num">
                <xm:f>0</xm:f>
              </x14:cfvo>
              <x14:cfvo type="num">
                <xm:f>1</xm:f>
              </x14:cfvo>
              <x14:negativeFillColor rgb="FFFF0000"/>
              <x14:axisColor rgb="FF000000"/>
            </x14:dataBar>
          </x14:cfRule>
          <xm:sqref>H76</xm:sqref>
        </x14:conditionalFormatting>
        <x14:conditionalFormatting xmlns:xm="http://schemas.microsoft.com/office/excel/2006/main">
          <x14:cfRule type="dataBar" id="{E5613498-0D87-3F45-B8C3-C8438613A764}">
            <x14:dataBar minLength="0" maxLength="100" gradient="0">
              <x14:cfvo type="num">
                <xm:f>0</xm:f>
              </x14:cfvo>
              <x14:cfvo type="num">
                <xm:f>1</xm:f>
              </x14:cfvo>
              <x14:negativeFillColor rgb="FFFF0000"/>
              <x14:axisColor rgb="FF000000"/>
            </x14:dataBar>
          </x14:cfRule>
          <xm:sqref>H78</xm:sqref>
        </x14:conditionalFormatting>
        <x14:conditionalFormatting xmlns:xm="http://schemas.microsoft.com/office/excel/2006/main">
          <x14:cfRule type="dataBar" id="{9AE5167C-5E26-3342-AC5A-6543CF89F330}">
            <x14:dataBar minLength="0" maxLength="100" gradient="0">
              <x14:cfvo type="num">
                <xm:f>0</xm:f>
              </x14:cfvo>
              <x14:cfvo type="num">
                <xm:f>1</xm:f>
              </x14:cfvo>
              <x14:negativeFillColor rgb="FFFF0000"/>
              <x14:axisColor rgb="FF000000"/>
            </x14:dataBar>
          </x14:cfRule>
          <xm:sqref>H77</xm:sqref>
        </x14:conditionalFormatting>
        <x14:conditionalFormatting xmlns:xm="http://schemas.microsoft.com/office/excel/2006/main">
          <x14:cfRule type="dataBar" id="{DABBF9AC-FE4A-184D-8507-B3A9DEEBE3D6}">
            <x14:dataBar minLength="0" maxLength="100" gradient="0">
              <x14:cfvo type="num">
                <xm:f>0</xm:f>
              </x14:cfvo>
              <x14:cfvo type="num">
                <xm:f>1</xm:f>
              </x14:cfvo>
              <x14:negativeFillColor rgb="FFFF0000"/>
              <x14:axisColor rgb="FF000000"/>
            </x14:dataBar>
          </x14:cfRule>
          <xm:sqref>H79</xm:sqref>
        </x14:conditionalFormatting>
        <x14:conditionalFormatting xmlns:xm="http://schemas.microsoft.com/office/excel/2006/main">
          <x14:cfRule type="dataBar" id="{0918C84C-6311-DA47-A90B-B5461506E125}">
            <x14:dataBar minLength="0" maxLength="100" gradient="0">
              <x14:cfvo type="num">
                <xm:f>0</xm:f>
              </x14:cfvo>
              <x14:cfvo type="num">
                <xm:f>1</xm:f>
              </x14:cfvo>
              <x14:negativeFillColor rgb="FFFF0000"/>
              <x14:axisColor rgb="FF000000"/>
            </x14:dataBar>
          </x14:cfRule>
          <xm:sqref>H80</xm:sqref>
        </x14:conditionalFormatting>
        <x14:conditionalFormatting xmlns:xm="http://schemas.microsoft.com/office/excel/2006/main">
          <x14:cfRule type="dataBar" id="{9D57C743-1374-A844-9FD5-BEC91DCCF3CA}">
            <x14:dataBar minLength="0" maxLength="100" gradient="0">
              <x14:cfvo type="num">
                <xm:f>0</xm:f>
              </x14:cfvo>
              <x14:cfvo type="num">
                <xm:f>1</xm:f>
              </x14:cfvo>
              <x14:negativeFillColor rgb="FFFF0000"/>
              <x14:axisColor rgb="FF000000"/>
            </x14:dataBar>
          </x14:cfRule>
          <xm:sqref>H10</xm:sqref>
        </x14:conditionalFormatting>
        <x14:conditionalFormatting xmlns:xm="http://schemas.microsoft.com/office/excel/2006/main">
          <x14:cfRule type="dataBar" id="{A61C64D6-EC2D-CD45-A97A-E39A6E15B8F4}">
            <x14:dataBar minLength="0" maxLength="100" gradient="0">
              <x14:cfvo type="num">
                <xm:f>0</xm:f>
              </x14:cfvo>
              <x14:cfvo type="num">
                <xm:f>1</xm:f>
              </x14:cfvo>
              <x14:negativeFillColor rgb="FFFF0000"/>
              <x14:axisColor rgb="FF000000"/>
            </x14:dataBar>
          </x14:cfRule>
          <xm:sqref>H11</xm:sqref>
        </x14:conditionalFormatting>
        <x14:conditionalFormatting xmlns:xm="http://schemas.microsoft.com/office/excel/2006/main">
          <x14:cfRule type="dataBar" id="{CF105D78-9DFC-9345-B52E-74B0DCCEB168}">
            <x14:dataBar minLength="0" maxLength="100" gradient="0">
              <x14:cfvo type="num">
                <xm:f>0</xm:f>
              </x14:cfvo>
              <x14:cfvo type="num">
                <xm:f>1</xm:f>
              </x14:cfvo>
              <x14:negativeFillColor rgb="FFFF0000"/>
              <x14:axisColor rgb="FF000000"/>
            </x14:dataBar>
          </x14:cfRule>
          <xm:sqref>H13</xm:sqref>
        </x14:conditionalFormatting>
        <x14:conditionalFormatting xmlns:xm="http://schemas.microsoft.com/office/excel/2006/main">
          <x14:cfRule type="dataBar" id="{B8827182-DD01-EE42-B924-2D0D9E9AF2EC}">
            <x14:dataBar minLength="0" maxLength="100" gradient="0">
              <x14:cfvo type="num">
                <xm:f>0</xm:f>
              </x14:cfvo>
              <x14:cfvo type="num">
                <xm:f>1</xm:f>
              </x14:cfvo>
              <x14:negativeFillColor rgb="FFFF0000"/>
              <x14:axisColor rgb="FF000000"/>
            </x14:dataBar>
          </x14:cfRule>
          <xm:sqref>H16</xm:sqref>
        </x14:conditionalFormatting>
        <x14:conditionalFormatting xmlns:xm="http://schemas.microsoft.com/office/excel/2006/main">
          <x14:cfRule type="dataBar" id="{EED8FC24-919D-EF44-A542-E90C23F73381}">
            <x14:dataBar minLength="0" maxLength="100" gradient="0">
              <x14:cfvo type="num">
                <xm:f>0</xm:f>
              </x14:cfvo>
              <x14:cfvo type="num">
                <xm:f>1</xm:f>
              </x14:cfvo>
              <x14:negativeFillColor rgb="FFFF0000"/>
              <x14:axisColor rgb="FF000000"/>
            </x14:dataBar>
          </x14:cfRule>
          <xm:sqref>H15</xm:sqref>
        </x14:conditionalFormatting>
        <x14:conditionalFormatting xmlns:xm="http://schemas.microsoft.com/office/excel/2006/main">
          <x14:cfRule type="dataBar" id="{0E6A4199-8FD6-4043-9EFB-C163A6450BF2}">
            <x14:dataBar minLength="0" maxLength="100" gradient="0">
              <x14:cfvo type="num">
                <xm:f>0</xm:f>
              </x14:cfvo>
              <x14:cfvo type="num">
                <xm:f>1</xm:f>
              </x14:cfvo>
              <x14:negativeFillColor rgb="FFFF0000"/>
              <x14:axisColor rgb="FF000000"/>
            </x14:dataBar>
          </x14:cfRule>
          <xm:sqref>H17:H18</xm:sqref>
        </x14:conditionalFormatting>
        <x14:conditionalFormatting xmlns:xm="http://schemas.microsoft.com/office/excel/2006/main">
          <x14:cfRule type="dataBar" id="{5520073F-68EA-6C47-A9BA-DFD2E881E80B}">
            <x14:dataBar minLength="0" maxLength="100" gradient="0">
              <x14:cfvo type="num">
                <xm:f>0</xm:f>
              </x14:cfvo>
              <x14:cfvo type="num">
                <xm:f>1</xm:f>
              </x14:cfvo>
              <x14:negativeFillColor rgb="FFFF0000"/>
              <x14:axisColor rgb="FF000000"/>
            </x14:dataBar>
          </x14:cfRule>
          <xm:sqref>H49</xm:sqref>
        </x14:conditionalFormatting>
        <x14:conditionalFormatting xmlns:xm="http://schemas.microsoft.com/office/excel/2006/main">
          <x14:cfRule type="dataBar" id="{7A638186-9CC1-C645-9DA6-093FD3A69216}">
            <x14:dataBar minLength="0" maxLength="100" gradient="0">
              <x14:cfvo type="num">
                <xm:f>0</xm:f>
              </x14:cfvo>
              <x14:cfvo type="num">
                <xm:f>1</xm:f>
              </x14:cfvo>
              <x14:negativeFillColor rgb="FFFF0000"/>
              <x14:axisColor rgb="FF000000"/>
            </x14:dataBar>
          </x14:cfRule>
          <xm:sqref>H51</xm:sqref>
        </x14:conditionalFormatting>
        <x14:conditionalFormatting xmlns:xm="http://schemas.microsoft.com/office/excel/2006/main">
          <x14:cfRule type="dataBar" id="{420B12E9-0068-9347-B1EE-9903F3CDC315}">
            <x14:dataBar minLength="0" maxLength="100" gradient="0">
              <x14:cfvo type="num">
                <xm:f>0</xm:f>
              </x14:cfvo>
              <x14:cfvo type="num">
                <xm:f>1</xm:f>
              </x14:cfvo>
              <x14:negativeFillColor rgb="FFFF0000"/>
              <x14:axisColor rgb="FF000000"/>
            </x14:dataBar>
          </x14:cfRule>
          <xm:sqref>H68</xm:sqref>
        </x14:conditionalFormatting>
        <x14:conditionalFormatting xmlns:xm="http://schemas.microsoft.com/office/excel/2006/main">
          <x14:cfRule type="dataBar" id="{F8C93F37-5D5F-1646-B133-30EC7BAECBBF}">
            <x14:dataBar minLength="0" maxLength="100" gradient="0">
              <x14:cfvo type="num">
                <xm:f>0</xm:f>
              </x14:cfvo>
              <x14:cfvo type="num">
                <xm:f>1</xm:f>
              </x14:cfvo>
              <x14:negativeFillColor rgb="FFFF0000"/>
              <x14:axisColor rgb="FF000000"/>
            </x14:dataBar>
          </x14:cfRule>
          <xm:sqref>H70</xm:sqref>
        </x14:conditionalFormatting>
        <x14:conditionalFormatting xmlns:xm="http://schemas.microsoft.com/office/excel/2006/main">
          <x14:cfRule type="dataBar" id="{4CD5B3B7-BB4B-3147-9E40-2D9B3218D232}">
            <x14:dataBar minLength="0" maxLength="100" gradient="0">
              <x14:cfvo type="num">
                <xm:f>0</xm:f>
              </x14:cfvo>
              <x14:cfvo type="num">
                <xm:f>1</xm:f>
              </x14:cfvo>
              <x14:negativeFillColor rgb="FFFF0000"/>
              <x14:axisColor rgb="FF000000"/>
            </x14:dataBar>
          </x14:cfRule>
          <xm:sqref>H72</xm:sqref>
        </x14:conditionalFormatting>
        <x14:conditionalFormatting xmlns:xm="http://schemas.microsoft.com/office/excel/2006/main">
          <x14:cfRule type="dataBar" id="{E2692CA1-45B2-614C-9FFE-6DFC6609B869}">
            <x14:dataBar minLength="0" maxLength="100" gradient="0">
              <x14:cfvo type="num">
                <xm:f>0</xm:f>
              </x14:cfvo>
              <x14:cfvo type="num">
                <xm:f>1</xm:f>
              </x14:cfvo>
              <x14:negativeFillColor rgb="FFFF0000"/>
              <x14:axisColor rgb="FF000000"/>
            </x14:dataBar>
          </x14:cfRule>
          <xm:sqref>H69</xm:sqref>
        </x14:conditionalFormatting>
        <x14:conditionalFormatting xmlns:xm="http://schemas.microsoft.com/office/excel/2006/main">
          <x14:cfRule type="dataBar" id="{9AEBE88A-EA47-2C4A-B70C-28B961DAEA45}">
            <x14:dataBar minLength="0" maxLength="100" gradient="0">
              <x14:cfvo type="num">
                <xm:f>0</xm:f>
              </x14:cfvo>
              <x14:cfvo type="num">
                <xm:f>1</xm:f>
              </x14:cfvo>
              <x14:negativeFillColor rgb="FFFF0000"/>
              <x14:axisColor rgb="FF000000"/>
            </x14:dataBar>
          </x14:cfRule>
          <xm:sqref>H71</xm:sqref>
        </x14:conditionalFormatting>
        <x14:conditionalFormatting xmlns:xm="http://schemas.microsoft.com/office/excel/2006/main">
          <x14:cfRule type="dataBar" id="{C663D61E-F5FE-9240-93AB-6274D0BCB04E}">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E4E4091A-8F2A-5E4D-A97C-DCF72082E091}">
            <x14:dataBar minLength="0" maxLength="100" gradient="0">
              <x14:cfvo type="num">
                <xm:f>0</xm:f>
              </x14:cfvo>
              <x14:cfvo type="num">
                <xm:f>1</xm:f>
              </x14:cfvo>
              <x14:negativeFillColor rgb="FFFF0000"/>
              <x14:axisColor rgb="FF000000"/>
            </x14:dataBar>
          </x14:cfRule>
          <xm:sqref>H26</xm:sqref>
        </x14:conditionalFormatting>
        <x14:conditionalFormatting xmlns:xm="http://schemas.microsoft.com/office/excel/2006/main">
          <x14:cfRule type="dataBar" id="{8E3A2E91-11FF-8747-B9AA-73EBCC640B80}">
            <x14:dataBar minLength="0" maxLength="100" gradient="0">
              <x14:cfvo type="num">
                <xm:f>0</xm:f>
              </x14:cfvo>
              <x14:cfvo type="num">
                <xm:f>1</xm:f>
              </x14:cfvo>
              <x14:negativeFillColor rgb="FFFF0000"/>
              <x14:axisColor rgb="FF000000"/>
            </x14:dataBar>
          </x14:cfRule>
          <xm:sqref>H25</xm:sqref>
        </x14:conditionalFormatting>
        <x14:conditionalFormatting xmlns:xm="http://schemas.microsoft.com/office/excel/2006/main">
          <x14:cfRule type="dataBar" id="{1C58A3AE-4D84-6743-8BB0-C0F1AB90C81E}">
            <x14:dataBar minLength="0" maxLength="100" gradient="0">
              <x14:cfvo type="num">
                <xm:f>0</xm:f>
              </x14:cfvo>
              <x14:cfvo type="num">
                <xm:f>1</xm:f>
              </x14:cfvo>
              <x14:negativeFillColor rgb="FFFF0000"/>
              <x14:axisColor rgb="FF000000"/>
            </x14:dataBar>
          </x14:cfRule>
          <xm:sqref>H34</xm:sqref>
        </x14:conditionalFormatting>
        <x14:conditionalFormatting xmlns:xm="http://schemas.microsoft.com/office/excel/2006/main">
          <x14:cfRule type="dataBar" id="{81C974FE-45D7-DF4B-A907-F40C90671D19}">
            <x14:dataBar minLength="0" maxLength="100" gradient="0">
              <x14:cfvo type="num">
                <xm:f>0</xm:f>
              </x14:cfvo>
              <x14:cfvo type="num">
                <xm:f>1</xm:f>
              </x14:cfvo>
              <x14:negativeFillColor rgb="FFFF0000"/>
              <x14:axisColor rgb="FF000000"/>
            </x14:dataBar>
          </x14:cfRule>
          <xm:sqref>H33</xm:sqref>
        </x14:conditionalFormatting>
        <x14:conditionalFormatting xmlns:xm="http://schemas.microsoft.com/office/excel/2006/main">
          <x14:cfRule type="dataBar" id="{5EC9E534-2468-D74F-B4FA-F3B4AE32D087}">
            <x14:dataBar minLength="0" maxLength="100" gradient="0">
              <x14:cfvo type="num">
                <xm:f>0</xm:f>
              </x14:cfvo>
              <x14:cfvo type="num">
                <xm:f>1</xm:f>
              </x14:cfvo>
              <x14:negativeFillColor rgb="FFFF0000"/>
              <x14:axisColor rgb="FF000000"/>
            </x14:dataBar>
          </x14:cfRule>
          <xm:sqref>H48</xm:sqref>
        </x14:conditionalFormatting>
        <x14:conditionalFormatting xmlns:xm="http://schemas.microsoft.com/office/excel/2006/main">
          <x14:cfRule type="dataBar" id="{4BC88B95-05CD-7048-BB92-782E76CEFF53}">
            <x14:dataBar minLength="0" maxLength="100" gradient="0">
              <x14:cfvo type="num">
                <xm:f>0</xm:f>
              </x14:cfvo>
              <x14:cfvo type="num">
                <xm:f>1</xm:f>
              </x14:cfvo>
              <x14:negativeFillColor rgb="FFFF0000"/>
              <x14:axisColor rgb="FF000000"/>
            </x14:dataBar>
          </x14:cfRule>
          <xm:sqref>H62</xm:sqref>
        </x14:conditionalFormatting>
        <x14:conditionalFormatting xmlns:xm="http://schemas.microsoft.com/office/excel/2006/main">
          <x14:cfRule type="dataBar" id="{E80E74D8-0505-334F-9D2C-A0DCD8DB3CF1}">
            <x14:dataBar minLength="0" maxLength="100" gradient="0">
              <x14:cfvo type="num">
                <xm:f>0</xm:f>
              </x14:cfvo>
              <x14:cfvo type="num">
                <xm:f>1</xm:f>
              </x14:cfvo>
              <x14:negativeFillColor rgb="FFFF0000"/>
              <x14:axisColor rgb="FF000000"/>
            </x14:dataBar>
          </x14:cfRule>
          <xm:sqref>H63</xm:sqref>
        </x14:conditionalFormatting>
        <x14:conditionalFormatting xmlns:xm="http://schemas.microsoft.com/office/excel/2006/main">
          <x14:cfRule type="dataBar" id="{3AACDEA5-BA07-4C4C-A972-47E9C9782978}">
            <x14:dataBar minLength="0" maxLength="100" gradient="0">
              <x14:cfvo type="num">
                <xm:f>0</xm:f>
              </x14:cfvo>
              <x14:cfvo type="num">
                <xm:f>1</xm:f>
              </x14:cfvo>
              <x14:negativeFillColor rgb="FFFF0000"/>
              <x14:axisColor rgb="FF000000"/>
            </x14:dataBar>
          </x14:cfRule>
          <xm:sqref>H64</xm:sqref>
        </x14:conditionalFormatting>
        <x14:conditionalFormatting xmlns:xm="http://schemas.microsoft.com/office/excel/2006/main">
          <x14:cfRule type="dataBar" id="{C0C1E10A-0716-8B4A-8145-CCD0743AE2D9}">
            <x14:dataBar minLength="0" maxLength="100" gradient="0">
              <x14:cfvo type="num">
                <xm:f>0</xm:f>
              </x14:cfvo>
              <x14:cfvo type="num">
                <xm:f>1</xm:f>
              </x14:cfvo>
              <x14:negativeFillColor rgb="FFFF0000"/>
              <x14:axisColor rgb="FF000000"/>
            </x14:dataBar>
          </x14:cfRule>
          <xm:sqref>H81:H82</xm:sqref>
        </x14:conditionalFormatting>
        <x14:conditionalFormatting xmlns:xm="http://schemas.microsoft.com/office/excel/2006/main">
          <x14:cfRule type="dataBar" id="{46715E23-E06B-9448-8DB2-611922B40109}">
            <x14:dataBar minLength="0" maxLength="100" gradient="0">
              <x14:cfvo type="num">
                <xm:f>0</xm:f>
              </x14:cfvo>
              <x14:cfvo type="num">
                <xm:f>1</xm:f>
              </x14:cfvo>
              <x14:negativeFillColor rgb="FFFF0000"/>
              <x14:axisColor rgb="FF000000"/>
            </x14:dataBar>
          </x14:cfRule>
          <xm:sqref>H65</xm:sqref>
        </x14:conditionalFormatting>
        <x14:conditionalFormatting xmlns:xm="http://schemas.microsoft.com/office/excel/2006/main">
          <x14:cfRule type="dataBar" id="{B01461AE-04AF-784C-93EE-22BE5432BD6A}">
            <x14:dataBar minLength="0" maxLength="100" gradient="0">
              <x14:cfvo type="num">
                <xm:f>0</xm:f>
              </x14:cfvo>
              <x14:cfvo type="num">
                <xm:f>1</xm:f>
              </x14:cfvo>
              <x14:negativeFillColor rgb="FFFF0000"/>
              <x14:axisColor rgb="FF000000"/>
            </x14:dataBar>
          </x14:cfRule>
          <xm:sqref>H66:H67</xm:sqref>
        </x14:conditionalFormatting>
        <x14:conditionalFormatting xmlns:xm="http://schemas.microsoft.com/office/excel/2006/main">
          <x14:cfRule type="dataBar" id="{57D0E9B3-A9A4-294A-AE33-0DEB9F7DB593}">
            <x14:dataBar minLength="0" maxLength="100" gradient="0">
              <x14:cfvo type="num">
                <xm:f>0</xm:f>
              </x14:cfvo>
              <x14:cfvo type="num">
                <xm:f>1</xm:f>
              </x14:cfvo>
              <x14:negativeFillColor rgb="FFFF0000"/>
              <x14:axisColor rgb="FF000000"/>
            </x14:dataBar>
          </x14:cfRule>
          <xm:sqref>H67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EAB2F-034B-7546-B5DA-0CAE20E78DED}">
  <dimension ref="A1"/>
  <sheetViews>
    <sheetView workbookViewId="0">
      <selection activeCell="T34" sqref="T34"/>
    </sheetView>
  </sheetViews>
  <sheetFormatPr baseColWidth="10" defaultRowHeight="1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Procurrement</vt:lpstr>
      <vt:lpstr>FW &amp; SW development</vt:lpstr>
      <vt:lpstr>Procurrement!prevWBS</vt:lpstr>
      <vt:lpstr>Procurrement!Print_Area</vt:lpstr>
      <vt:lpstr>Procurrement!Print_Titles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Irena Dolenc Kittelmann</cp:lastModifiedBy>
  <cp:lastPrinted>2018-02-09T22:40:51Z</cp:lastPrinted>
  <dcterms:created xsi:type="dcterms:W3CDTF">2010-06-09T16:05:03Z</dcterms:created>
  <dcterms:modified xsi:type="dcterms:W3CDTF">2019-02-05T10:07:06Z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